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Client\BassettCreek\Work_Orders\P8_Model_Updates\Current_Project_Data\File_Based\Tabular_Data\Model_Results\Pond Performance\"/>
    </mc:Choice>
  </mc:AlternateContent>
  <bookViews>
    <workbookView xWindow="0" yWindow="0" windowWidth="23040" windowHeight="8256"/>
  </bookViews>
  <sheets>
    <sheet name="Table" sheetId="1" r:id="rId1"/>
    <sheet name="MS4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N6" i="1" s="1"/>
  <c r="M7" i="1"/>
  <c r="N7" i="1" s="1"/>
  <c r="M8" i="1"/>
  <c r="N8" i="1" s="1"/>
  <c r="M9" i="1"/>
  <c r="N9" i="1" s="1"/>
  <c r="M10" i="1"/>
  <c r="N10" i="1" s="1"/>
  <c r="M11" i="1"/>
  <c r="M12" i="1"/>
  <c r="M13" i="1"/>
  <c r="M14" i="1"/>
  <c r="N14" i="1" s="1"/>
  <c r="M15" i="1"/>
  <c r="N15" i="1" s="1"/>
  <c r="M16" i="1"/>
  <c r="N16" i="1" s="1"/>
  <c r="M17" i="1"/>
  <c r="M18" i="1"/>
  <c r="N18" i="1" s="1"/>
  <c r="M19" i="1"/>
  <c r="M20" i="1"/>
  <c r="M21" i="1"/>
  <c r="M22" i="1"/>
  <c r="N22" i="1" s="1"/>
  <c r="M23" i="1"/>
  <c r="N23" i="1" s="1"/>
  <c r="M24" i="1"/>
  <c r="N24" i="1" s="1"/>
  <c r="M25" i="1"/>
  <c r="N25" i="1" s="1"/>
  <c r="M26" i="1"/>
  <c r="N26" i="1" s="1"/>
  <c r="M27" i="1"/>
  <c r="M28" i="1"/>
  <c r="M29" i="1"/>
  <c r="M30" i="1"/>
  <c r="N30" i="1" s="1"/>
  <c r="M31" i="1"/>
  <c r="N31" i="1" s="1"/>
  <c r="M32" i="1"/>
  <c r="N32" i="1" s="1"/>
  <c r="M33" i="1"/>
  <c r="N33" i="1" s="1"/>
  <c r="M34" i="1"/>
  <c r="N34" i="1" s="1"/>
  <c r="M35" i="1"/>
  <c r="M36" i="1"/>
  <c r="M37" i="1"/>
  <c r="M38" i="1"/>
  <c r="N38" i="1" s="1"/>
  <c r="M39" i="1"/>
  <c r="N39" i="1" s="1"/>
  <c r="M40" i="1"/>
  <c r="N40" i="1" s="1"/>
  <c r="M41" i="1"/>
  <c r="M42" i="1"/>
  <c r="M43" i="1"/>
  <c r="M44" i="1"/>
  <c r="M45" i="1"/>
  <c r="M46" i="1"/>
  <c r="N46" i="1" s="1"/>
  <c r="M47" i="1"/>
  <c r="N47" i="1" s="1"/>
  <c r="M48" i="1"/>
  <c r="N48" i="1" s="1"/>
  <c r="M49" i="1"/>
  <c r="N49" i="1" s="1"/>
  <c r="M50" i="1"/>
  <c r="N50" i="1" s="1"/>
  <c r="M51" i="1"/>
  <c r="M52" i="1"/>
  <c r="M53" i="1"/>
  <c r="M54" i="1"/>
  <c r="N54" i="1" s="1"/>
  <c r="M55" i="1"/>
  <c r="N55" i="1" s="1"/>
  <c r="M56" i="1"/>
  <c r="N56" i="1" s="1"/>
  <c r="M57" i="1"/>
  <c r="N57" i="1" s="1"/>
  <c r="M58" i="1"/>
  <c r="N58" i="1" s="1"/>
  <c r="M59" i="1"/>
  <c r="M60" i="1"/>
  <c r="M61" i="1"/>
  <c r="M62" i="1"/>
  <c r="N62" i="1" s="1"/>
  <c r="M63" i="1"/>
  <c r="N63" i="1" s="1"/>
  <c r="M64" i="1"/>
  <c r="N64" i="1" s="1"/>
  <c r="M65" i="1"/>
  <c r="N65" i="1" s="1"/>
  <c r="M66" i="1"/>
  <c r="N66" i="1" s="1"/>
  <c r="M67" i="1"/>
  <c r="M68" i="1"/>
  <c r="M69" i="1"/>
  <c r="M70" i="1"/>
  <c r="N70" i="1" s="1"/>
  <c r="M71" i="1"/>
  <c r="N71" i="1" s="1"/>
  <c r="M72" i="1"/>
  <c r="N72" i="1" s="1"/>
  <c r="M73" i="1"/>
  <c r="N73" i="1" s="1"/>
  <c r="M74" i="1"/>
  <c r="N74" i="1" s="1"/>
  <c r="M75" i="1"/>
  <c r="M76" i="1"/>
  <c r="M77" i="1"/>
  <c r="M78" i="1"/>
  <c r="N78" i="1" s="1"/>
  <c r="M79" i="1"/>
  <c r="N79" i="1" s="1"/>
  <c r="M80" i="1"/>
  <c r="N80" i="1" s="1"/>
  <c r="M81" i="1"/>
  <c r="M82" i="1"/>
  <c r="N82" i="1" s="1"/>
  <c r="M83" i="1"/>
  <c r="M84" i="1"/>
  <c r="M85" i="1"/>
  <c r="M86" i="1"/>
  <c r="N86" i="1" s="1"/>
  <c r="M87" i="1"/>
  <c r="N87" i="1" s="1"/>
  <c r="M88" i="1"/>
  <c r="N88" i="1" s="1"/>
  <c r="M89" i="1"/>
  <c r="N89" i="1" s="1"/>
  <c r="M90" i="1"/>
  <c r="N90" i="1" s="1"/>
  <c r="M91" i="1"/>
  <c r="M92" i="1"/>
  <c r="M93" i="1"/>
  <c r="M94" i="1"/>
  <c r="N94" i="1" s="1"/>
  <c r="M95" i="1"/>
  <c r="N95" i="1" s="1"/>
  <c r="M96" i="1"/>
  <c r="N96" i="1" s="1"/>
  <c r="M97" i="1"/>
  <c r="N97" i="1" s="1"/>
  <c r="M98" i="1"/>
  <c r="N98" i="1" s="1"/>
  <c r="M99" i="1"/>
  <c r="M100" i="1"/>
  <c r="M101" i="1"/>
  <c r="M102" i="1"/>
  <c r="N102" i="1" s="1"/>
  <c r="M103" i="1"/>
  <c r="N103" i="1" s="1"/>
  <c r="M104" i="1"/>
  <c r="N104" i="1" s="1"/>
  <c r="M105" i="1"/>
  <c r="M106" i="1"/>
  <c r="M107" i="1"/>
  <c r="M108" i="1"/>
  <c r="M109" i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M116" i="1"/>
  <c r="M117" i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M124" i="1"/>
  <c r="M125" i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M132" i="1"/>
  <c r="M133" i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M140" i="1"/>
  <c r="M141" i="1"/>
  <c r="M142" i="1"/>
  <c r="N142" i="1" s="1"/>
  <c r="M143" i="1"/>
  <c r="N143" i="1" s="1"/>
  <c r="M144" i="1"/>
  <c r="N144" i="1" s="1"/>
  <c r="M145" i="1"/>
  <c r="M146" i="1"/>
  <c r="N146" i="1" s="1"/>
  <c r="M147" i="1"/>
  <c r="M148" i="1"/>
  <c r="M149" i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M156" i="1"/>
  <c r="M157" i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M164" i="1"/>
  <c r="M165" i="1"/>
  <c r="M166" i="1"/>
  <c r="N166" i="1" s="1"/>
  <c r="M167" i="1"/>
  <c r="N167" i="1" s="1"/>
  <c r="M168" i="1"/>
  <c r="M169" i="1"/>
  <c r="M170" i="1"/>
  <c r="N170" i="1" s="1"/>
  <c r="M171" i="1"/>
  <c r="M172" i="1"/>
  <c r="M173" i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M180" i="1"/>
  <c r="M181" i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M188" i="1"/>
  <c r="M189" i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M196" i="1"/>
  <c r="M197" i="1"/>
  <c r="M198" i="1"/>
  <c r="N198" i="1" s="1"/>
  <c r="M199" i="1"/>
  <c r="N199" i="1" s="1"/>
  <c r="M200" i="1"/>
  <c r="M201" i="1"/>
  <c r="M202" i="1"/>
  <c r="N202" i="1" s="1"/>
  <c r="M203" i="1"/>
  <c r="M204" i="1"/>
  <c r="M205" i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M212" i="1"/>
  <c r="M213" i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M220" i="1"/>
  <c r="M221" i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M228" i="1"/>
  <c r="M229" i="1"/>
  <c r="M230" i="1"/>
  <c r="N230" i="1" s="1"/>
  <c r="M231" i="1"/>
  <c r="N231" i="1" s="1"/>
  <c r="M232" i="1"/>
  <c r="M233" i="1"/>
  <c r="M234" i="1"/>
  <c r="N234" i="1" s="1"/>
  <c r="M235" i="1"/>
  <c r="M236" i="1"/>
  <c r="M237" i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M244" i="1"/>
  <c r="M245" i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M252" i="1"/>
  <c r="M253" i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M260" i="1"/>
  <c r="M261" i="1"/>
  <c r="M262" i="1"/>
  <c r="N262" i="1" s="1"/>
  <c r="M263" i="1"/>
  <c r="N263" i="1" s="1"/>
  <c r="M264" i="1"/>
  <c r="M265" i="1"/>
  <c r="M266" i="1"/>
  <c r="N266" i="1" s="1"/>
  <c r="M267" i="1"/>
  <c r="M268" i="1"/>
  <c r="M269" i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M276" i="1"/>
  <c r="M277" i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M284" i="1"/>
  <c r="M285" i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M292" i="1"/>
  <c r="M293" i="1"/>
  <c r="M294" i="1"/>
  <c r="N294" i="1" s="1"/>
  <c r="M295" i="1"/>
  <c r="N295" i="1" s="1"/>
  <c r="M296" i="1"/>
  <c r="M297" i="1"/>
  <c r="M298" i="1"/>
  <c r="N298" i="1" s="1"/>
  <c r="M299" i="1"/>
  <c r="M300" i="1"/>
  <c r="M301" i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M308" i="1"/>
  <c r="M309" i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M316" i="1"/>
  <c r="M317" i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M324" i="1"/>
  <c r="M325" i="1"/>
  <c r="M326" i="1"/>
  <c r="N326" i="1" s="1"/>
  <c r="M327" i="1"/>
  <c r="N327" i="1" s="1"/>
  <c r="M328" i="1"/>
  <c r="M329" i="1"/>
  <c r="M330" i="1"/>
  <c r="N330" i="1" s="1"/>
  <c r="M331" i="1"/>
  <c r="M332" i="1"/>
  <c r="M333" i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M340" i="1"/>
  <c r="M341" i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M348" i="1"/>
  <c r="M349" i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M356" i="1"/>
  <c r="M357" i="1"/>
  <c r="M358" i="1"/>
  <c r="N358" i="1" s="1"/>
  <c r="M359" i="1"/>
  <c r="N359" i="1" s="1"/>
  <c r="M360" i="1"/>
  <c r="M361" i="1"/>
  <c r="M362" i="1"/>
  <c r="N362" i="1" s="1"/>
  <c r="M363" i="1"/>
  <c r="M364" i="1"/>
  <c r="M365" i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M372" i="1"/>
  <c r="M373" i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M380" i="1"/>
  <c r="M381" i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M388" i="1"/>
  <c r="M389" i="1"/>
  <c r="M390" i="1"/>
  <c r="N390" i="1" s="1"/>
  <c r="M391" i="1"/>
  <c r="N391" i="1" s="1"/>
  <c r="M392" i="1"/>
  <c r="M393" i="1"/>
  <c r="M394" i="1"/>
  <c r="N394" i="1" s="1"/>
  <c r="M395" i="1"/>
  <c r="M396" i="1"/>
  <c r="M397" i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M404" i="1"/>
  <c r="M405" i="1"/>
  <c r="M406" i="1"/>
  <c r="N406" i="1" s="1"/>
  <c r="M407" i="1"/>
  <c r="N407" i="1" s="1"/>
  <c r="M408" i="1"/>
  <c r="N408" i="1" s="1"/>
  <c r="M409" i="1"/>
  <c r="N409" i="1" s="1"/>
  <c r="M410" i="1"/>
  <c r="N410" i="1" s="1"/>
  <c r="M411" i="1"/>
  <c r="M412" i="1"/>
  <c r="M413" i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M420" i="1"/>
  <c r="M421" i="1"/>
  <c r="M422" i="1"/>
  <c r="N422" i="1" s="1"/>
  <c r="M423" i="1"/>
  <c r="N423" i="1" s="1"/>
  <c r="M424" i="1"/>
  <c r="M425" i="1"/>
  <c r="M426" i="1"/>
  <c r="N426" i="1" s="1"/>
  <c r="M427" i="1"/>
  <c r="M428" i="1"/>
  <c r="M429" i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M436" i="1"/>
  <c r="M437" i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M444" i="1"/>
  <c r="M445" i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M452" i="1"/>
  <c r="M453" i="1"/>
  <c r="M454" i="1"/>
  <c r="N454" i="1" s="1"/>
  <c r="M455" i="1"/>
  <c r="N455" i="1" s="1"/>
  <c r="M456" i="1"/>
  <c r="M457" i="1"/>
  <c r="M458" i="1"/>
  <c r="N458" i="1" s="1"/>
  <c r="M459" i="1"/>
  <c r="M460" i="1"/>
  <c r="M461" i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M468" i="1"/>
  <c r="M469" i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M476" i="1"/>
  <c r="M477" i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M484" i="1"/>
  <c r="M485" i="1"/>
  <c r="M486" i="1"/>
  <c r="N486" i="1" s="1"/>
  <c r="M487" i="1"/>
  <c r="N487" i="1" s="1"/>
  <c r="M488" i="1"/>
  <c r="M489" i="1"/>
  <c r="M490" i="1"/>
  <c r="N490" i="1" s="1"/>
  <c r="M491" i="1"/>
  <c r="M492" i="1"/>
  <c r="M493" i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M500" i="1"/>
  <c r="M501" i="1"/>
  <c r="N501" i="1" s="1"/>
  <c r="M502" i="1"/>
  <c r="N502" i="1" s="1"/>
  <c r="M503" i="1"/>
  <c r="N503" i="1" s="1"/>
  <c r="M504" i="1"/>
  <c r="N504" i="1" s="1"/>
  <c r="M505" i="1"/>
  <c r="N505" i="1" s="1"/>
  <c r="M506" i="1"/>
  <c r="N506" i="1" s="1"/>
  <c r="M507" i="1"/>
  <c r="M508" i="1"/>
  <c r="M509" i="1"/>
  <c r="N509" i="1" s="1"/>
  <c r="M510" i="1"/>
  <c r="N510" i="1" s="1"/>
  <c r="M511" i="1"/>
  <c r="N511" i="1" s="1"/>
  <c r="M512" i="1"/>
  <c r="M513" i="1"/>
  <c r="M514" i="1"/>
  <c r="N514" i="1" s="1"/>
  <c r="M515" i="1"/>
  <c r="M516" i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M524" i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M532" i="1"/>
  <c r="M533" i="1"/>
  <c r="N533" i="1" s="1"/>
  <c r="M534" i="1"/>
  <c r="N534" i="1" s="1"/>
  <c r="M535" i="1"/>
  <c r="N535" i="1" s="1"/>
  <c r="M536" i="1"/>
  <c r="M537" i="1"/>
  <c r="N537" i="1" s="1"/>
  <c r="M2" i="1"/>
  <c r="N3" i="1"/>
  <c r="N4" i="1"/>
  <c r="N5" i="1"/>
  <c r="N11" i="1"/>
  <c r="N12" i="1"/>
  <c r="N13" i="1"/>
  <c r="N17" i="1"/>
  <c r="N19" i="1"/>
  <c r="N20" i="1"/>
  <c r="N21" i="1"/>
  <c r="N27" i="1"/>
  <c r="N28" i="1"/>
  <c r="N29" i="1"/>
  <c r="N35" i="1"/>
  <c r="N36" i="1"/>
  <c r="N37" i="1"/>
  <c r="N41" i="1"/>
  <c r="N42" i="1"/>
  <c r="N43" i="1"/>
  <c r="N44" i="1"/>
  <c r="N45" i="1"/>
  <c r="N51" i="1"/>
  <c r="N52" i="1"/>
  <c r="N53" i="1"/>
  <c r="N59" i="1"/>
  <c r="N60" i="1"/>
  <c r="N61" i="1"/>
  <c r="N67" i="1"/>
  <c r="N68" i="1"/>
  <c r="N69" i="1"/>
  <c r="N75" i="1"/>
  <c r="N76" i="1"/>
  <c r="N77" i="1"/>
  <c r="N81" i="1"/>
  <c r="N83" i="1"/>
  <c r="N84" i="1"/>
  <c r="N85" i="1"/>
  <c r="N91" i="1"/>
  <c r="N92" i="1"/>
  <c r="N93" i="1"/>
  <c r="N99" i="1"/>
  <c r="N100" i="1"/>
  <c r="N101" i="1"/>
  <c r="N105" i="1"/>
  <c r="N106" i="1"/>
  <c r="N107" i="1"/>
  <c r="N108" i="1"/>
  <c r="N109" i="1"/>
  <c r="N115" i="1"/>
  <c r="N116" i="1"/>
  <c r="N117" i="1"/>
  <c r="N123" i="1"/>
  <c r="N124" i="1"/>
  <c r="N125" i="1"/>
  <c r="N131" i="1"/>
  <c r="N132" i="1"/>
  <c r="N133" i="1"/>
  <c r="N139" i="1"/>
  <c r="N140" i="1"/>
  <c r="N141" i="1"/>
  <c r="N145" i="1"/>
  <c r="N147" i="1"/>
  <c r="N148" i="1"/>
  <c r="N149" i="1"/>
  <c r="N155" i="1"/>
  <c r="N156" i="1"/>
  <c r="N157" i="1"/>
  <c r="N163" i="1"/>
  <c r="N164" i="1"/>
  <c r="N165" i="1"/>
  <c r="N168" i="1"/>
  <c r="N169" i="1"/>
  <c r="N171" i="1"/>
  <c r="N172" i="1"/>
  <c r="N173" i="1"/>
  <c r="N179" i="1"/>
  <c r="N180" i="1"/>
  <c r="N181" i="1"/>
  <c r="N187" i="1"/>
  <c r="N188" i="1"/>
  <c r="N189" i="1"/>
  <c r="N195" i="1"/>
  <c r="N196" i="1"/>
  <c r="N197" i="1"/>
  <c r="N200" i="1"/>
  <c r="N201" i="1"/>
  <c r="N203" i="1"/>
  <c r="N204" i="1"/>
  <c r="N205" i="1"/>
  <c r="N211" i="1"/>
  <c r="N212" i="1"/>
  <c r="N213" i="1"/>
  <c r="N219" i="1"/>
  <c r="N220" i="1"/>
  <c r="N221" i="1"/>
  <c r="N227" i="1"/>
  <c r="N228" i="1"/>
  <c r="N229" i="1"/>
  <c r="N232" i="1"/>
  <c r="N233" i="1"/>
  <c r="N235" i="1"/>
  <c r="N236" i="1"/>
  <c r="N237" i="1"/>
  <c r="N243" i="1"/>
  <c r="N244" i="1"/>
  <c r="N245" i="1"/>
  <c r="N251" i="1"/>
  <c r="N252" i="1"/>
  <c r="N253" i="1"/>
  <c r="N259" i="1"/>
  <c r="N260" i="1"/>
  <c r="N261" i="1"/>
  <c r="N264" i="1"/>
  <c r="N265" i="1"/>
  <c r="N267" i="1"/>
  <c r="N268" i="1"/>
  <c r="N269" i="1"/>
  <c r="N275" i="1"/>
  <c r="N276" i="1"/>
  <c r="N277" i="1"/>
  <c r="N283" i="1"/>
  <c r="N284" i="1"/>
  <c r="N285" i="1"/>
  <c r="N291" i="1"/>
  <c r="N292" i="1"/>
  <c r="N293" i="1"/>
  <c r="N296" i="1"/>
  <c r="N297" i="1"/>
  <c r="N299" i="1"/>
  <c r="N300" i="1"/>
  <c r="N301" i="1"/>
  <c r="N307" i="1"/>
  <c r="N308" i="1"/>
  <c r="N309" i="1"/>
  <c r="N315" i="1"/>
  <c r="N316" i="1"/>
  <c r="N317" i="1"/>
  <c r="N323" i="1"/>
  <c r="N324" i="1"/>
  <c r="N325" i="1"/>
  <c r="N328" i="1"/>
  <c r="N329" i="1"/>
  <c r="N331" i="1"/>
  <c r="N332" i="1"/>
  <c r="N333" i="1"/>
  <c r="N339" i="1"/>
  <c r="N340" i="1"/>
  <c r="N341" i="1"/>
  <c r="N347" i="1"/>
  <c r="N348" i="1"/>
  <c r="N349" i="1"/>
  <c r="N355" i="1"/>
  <c r="N356" i="1"/>
  <c r="N357" i="1"/>
  <c r="N360" i="1"/>
  <c r="N361" i="1"/>
  <c r="N363" i="1"/>
  <c r="N364" i="1"/>
  <c r="N365" i="1"/>
  <c r="N371" i="1"/>
  <c r="N372" i="1"/>
  <c r="N373" i="1"/>
  <c r="N379" i="1"/>
  <c r="N380" i="1"/>
  <c r="N381" i="1"/>
  <c r="N387" i="1"/>
  <c r="N388" i="1"/>
  <c r="N389" i="1"/>
  <c r="N392" i="1"/>
  <c r="N393" i="1"/>
  <c r="N395" i="1"/>
  <c r="N396" i="1"/>
  <c r="N397" i="1"/>
  <c r="N403" i="1"/>
  <c r="N404" i="1"/>
  <c r="N405" i="1"/>
  <c r="N411" i="1"/>
  <c r="N412" i="1"/>
  <c r="N413" i="1"/>
  <c r="N419" i="1"/>
  <c r="N420" i="1"/>
  <c r="N421" i="1"/>
  <c r="N424" i="1"/>
  <c r="N425" i="1"/>
  <c r="N427" i="1"/>
  <c r="N428" i="1"/>
  <c r="N429" i="1"/>
  <c r="N435" i="1"/>
  <c r="N436" i="1"/>
  <c r="N437" i="1"/>
  <c r="N443" i="1"/>
  <c r="N444" i="1"/>
  <c r="N445" i="1"/>
  <c r="N451" i="1"/>
  <c r="N452" i="1"/>
  <c r="N453" i="1"/>
  <c r="N456" i="1"/>
  <c r="N457" i="1"/>
  <c r="N459" i="1"/>
  <c r="N460" i="1"/>
  <c r="N461" i="1"/>
  <c r="N467" i="1"/>
  <c r="N468" i="1"/>
  <c r="N469" i="1"/>
  <c r="N475" i="1"/>
  <c r="N476" i="1"/>
  <c r="N477" i="1"/>
  <c r="N483" i="1"/>
  <c r="N484" i="1"/>
  <c r="N485" i="1"/>
  <c r="N488" i="1"/>
  <c r="N489" i="1"/>
  <c r="N491" i="1"/>
  <c r="N492" i="1"/>
  <c r="N493" i="1"/>
  <c r="N499" i="1"/>
  <c r="N500" i="1"/>
  <c r="N507" i="1"/>
  <c r="N508" i="1"/>
  <c r="N512" i="1"/>
  <c r="N513" i="1"/>
  <c r="N515" i="1"/>
  <c r="N516" i="1"/>
  <c r="N523" i="1"/>
  <c r="N524" i="1"/>
  <c r="N531" i="1"/>
  <c r="N532" i="1"/>
  <c r="N536" i="1"/>
  <c r="N2" i="1"/>
  <c r="O2" i="1" l="1"/>
</calcChain>
</file>

<file path=xl/sharedStrings.xml><?xml version="1.0" encoding="utf-8"?>
<sst xmlns="http://schemas.openxmlformats.org/spreadsheetml/2006/main" count="3572" uniqueCount="722">
  <si>
    <t>GENERAL</t>
  </si>
  <si>
    <t>POND</t>
  </si>
  <si>
    <t>Model</t>
  </si>
  <si>
    <t>Device Name</t>
  </si>
  <si>
    <t>Device Type</t>
  </si>
  <si>
    <t>Perm. Pool (af)</t>
  </si>
  <si>
    <t>Percent filled per year (%)</t>
  </si>
  <si>
    <t>Annual Effective TSS Removal (lbs/yr)</t>
  </si>
  <si>
    <t>Value Total (#)</t>
  </si>
  <si>
    <t>Cumulative Rank</t>
  </si>
  <si>
    <t>NorthwoodBassettCreekParkPond</t>
  </si>
  <si>
    <t>NB-07</t>
  </si>
  <si>
    <t>ParkersEast&amp;Parkers</t>
  </si>
  <si>
    <t>PL-P7</t>
  </si>
  <si>
    <t>BC-A3-4</t>
  </si>
  <si>
    <t>PlymouthCreek</t>
  </si>
  <si>
    <t>BC47</t>
  </si>
  <si>
    <t>UpstreamWest</t>
  </si>
  <si>
    <t>BC-HH12322-6</t>
  </si>
  <si>
    <t>BC27A-1B</t>
  </si>
  <si>
    <t>BC-NB111-1</t>
  </si>
  <si>
    <t>ML-PLY-BC43-1</t>
  </si>
  <si>
    <t>MidDownWirthGrimes</t>
  </si>
  <si>
    <t>BCBC46</t>
  </si>
  <si>
    <t>BC-NB11-2A</t>
  </si>
  <si>
    <t>UpstreamEastWestwood</t>
  </si>
  <si>
    <t>Madison Pond</t>
  </si>
  <si>
    <t>PL-P2-2A</t>
  </si>
  <si>
    <t>BC-P41</t>
  </si>
  <si>
    <t>BC-11112-1</t>
  </si>
  <si>
    <t>BC23A</t>
  </si>
  <si>
    <t>BC 11115313-N</t>
  </si>
  <si>
    <t>BC-A3-15A</t>
  </si>
  <si>
    <t>BC41B</t>
  </si>
  <si>
    <t>ML-PLY-BC39-F</t>
  </si>
  <si>
    <t>BC-9-5</t>
  </si>
  <si>
    <t>BC-NB1111-E</t>
  </si>
  <si>
    <t>BC-HH12</t>
  </si>
  <si>
    <t>BC21A3</t>
  </si>
  <si>
    <t>BCBC57</t>
  </si>
  <si>
    <t>BC-NB1-W</t>
  </si>
  <si>
    <t>BC-HH1231-E</t>
  </si>
  <si>
    <t>BC40A</t>
  </si>
  <si>
    <t>MedicineLakeSouth</t>
  </si>
  <si>
    <t>CL-409</t>
  </si>
  <si>
    <t>MedicineLakeNorth</t>
  </si>
  <si>
    <t>BC30A</t>
  </si>
  <si>
    <t>BC-HH1232-W</t>
  </si>
  <si>
    <t>Decola Ponds B_</t>
  </si>
  <si>
    <t>Duluth Pond</t>
  </si>
  <si>
    <t>BC-NB1111-N</t>
  </si>
  <si>
    <t>BC-19A</t>
  </si>
  <si>
    <t>BC11A2</t>
  </si>
  <si>
    <t>MedicineLakeDirect</t>
  </si>
  <si>
    <t>BC94A</t>
  </si>
  <si>
    <t>BC91</t>
  </si>
  <si>
    <t>BCHH12</t>
  </si>
  <si>
    <t>BC-NB1111-1</t>
  </si>
  <si>
    <t>ML-PLY-BC43-2</t>
  </si>
  <si>
    <t>BC10-1A</t>
  </si>
  <si>
    <t>NB-36</t>
  </si>
  <si>
    <t>ML-PLY-BC44</t>
  </si>
  <si>
    <t>BC29</t>
  </si>
  <si>
    <t>BC-HH123-1</t>
  </si>
  <si>
    <t>BC-HH12322-8</t>
  </si>
  <si>
    <t>BC49</t>
  </si>
  <si>
    <t>BC-1111-4</t>
  </si>
  <si>
    <t>BC30</t>
  </si>
  <si>
    <t xml:space="preserve">BC107 Medicine </t>
  </si>
  <si>
    <t>BCBC58</t>
  </si>
  <si>
    <t>Honeywell Pond</t>
  </si>
  <si>
    <t>NB-28</t>
  </si>
  <si>
    <t>Egret</t>
  </si>
  <si>
    <t>Basin K</t>
  </si>
  <si>
    <t>BC-HH1232-0B</t>
  </si>
  <si>
    <t>Loop F Pond</t>
  </si>
  <si>
    <t>Duluth North Po</t>
  </si>
  <si>
    <t>PL-P2-2C</t>
  </si>
  <si>
    <t>BC-NB1-N</t>
  </si>
  <si>
    <t>BC-P20</t>
  </si>
  <si>
    <t>BC-10-3</t>
  </si>
  <si>
    <t>BC21E</t>
  </si>
  <si>
    <t>BC-NB11-1</t>
  </si>
  <si>
    <t>Minnaqua Pond</t>
  </si>
  <si>
    <t>BC48</t>
  </si>
  <si>
    <t>BC-NB111-2</t>
  </si>
  <si>
    <t>BC81-2</t>
  </si>
  <si>
    <t>BCBC75</t>
  </si>
  <si>
    <t>PL-P2-2B</t>
  </si>
  <si>
    <t>BC95A2</t>
  </si>
  <si>
    <t>BC-HH12322-2</t>
  </si>
  <si>
    <t>BC-P13A</t>
  </si>
  <si>
    <t>ML2</t>
  </si>
  <si>
    <t>ML-PLY-BC7-D-2</t>
  </si>
  <si>
    <t>HH 1232-1</t>
  </si>
  <si>
    <t>BC-HH12322-5</t>
  </si>
  <si>
    <t>CL-417</t>
  </si>
  <si>
    <t>BC94C</t>
  </si>
  <si>
    <t>BC27A-1A</t>
  </si>
  <si>
    <t>BC-HH1232-2</t>
  </si>
  <si>
    <t>BC-HH123-3</t>
  </si>
  <si>
    <t>BC-A3-15B</t>
  </si>
  <si>
    <t>BC-HH12322-1A</t>
  </si>
  <si>
    <t>BC19A</t>
  </si>
  <si>
    <t>BC11D2</t>
  </si>
  <si>
    <t>BC26C</t>
  </si>
  <si>
    <t>Hwy 55</t>
  </si>
  <si>
    <t>NB-16</t>
  </si>
  <si>
    <t>CL-417B</t>
  </si>
  <si>
    <t>ML01A</t>
  </si>
  <si>
    <t>NB-38</t>
  </si>
  <si>
    <t>BC-HH123221-11</t>
  </si>
  <si>
    <t>BC-HH123222-7</t>
  </si>
  <si>
    <t>BC38</t>
  </si>
  <si>
    <t>BC96</t>
  </si>
  <si>
    <t>NB18B2</t>
  </si>
  <si>
    <t>BC-P98a</t>
  </si>
  <si>
    <t>NB-27 Northwood</t>
  </si>
  <si>
    <t>BC34E</t>
  </si>
  <si>
    <t>BC28</t>
  </si>
  <si>
    <t>BC27B</t>
  </si>
  <si>
    <t>BC39E</t>
  </si>
  <si>
    <t>CL-404</t>
  </si>
  <si>
    <t>BC-HH1111-1B</t>
  </si>
  <si>
    <t>ML-PLY-BC42A</t>
  </si>
  <si>
    <t>BC-HH123222-10</t>
  </si>
  <si>
    <t>PL-P11</t>
  </si>
  <si>
    <t>ML-PLY-BC21-D</t>
  </si>
  <si>
    <t>BC40B</t>
  </si>
  <si>
    <t>PL-P3</t>
  </si>
  <si>
    <t>BC30F</t>
  </si>
  <si>
    <t>BC95A1</t>
  </si>
  <si>
    <t>BC28B</t>
  </si>
  <si>
    <t>BC-HH123221-1B</t>
  </si>
  <si>
    <t>BC10-1B</t>
  </si>
  <si>
    <t>BC-HH1232-0C</t>
  </si>
  <si>
    <t>SweeneyTwin</t>
  </si>
  <si>
    <t>BC-HH123221-1A</t>
  </si>
  <si>
    <t>PL-P5</t>
  </si>
  <si>
    <t>BC-HH12322-13</t>
  </si>
  <si>
    <t>PL-P15</t>
  </si>
  <si>
    <t>T3</t>
  </si>
  <si>
    <t>CL-424</t>
  </si>
  <si>
    <t>BC93</t>
  </si>
  <si>
    <t>BC-HH12311-P-4C</t>
  </si>
  <si>
    <t>CL-410</t>
  </si>
  <si>
    <t>BC-HH12322-9</t>
  </si>
  <si>
    <t>BC39C</t>
  </si>
  <si>
    <t>BC30D</t>
  </si>
  <si>
    <t>St Croix Pond</t>
  </si>
  <si>
    <t>Decola Pond F</t>
  </si>
  <si>
    <t>BC-HH123221-10W</t>
  </si>
  <si>
    <t>NB-18</t>
  </si>
  <si>
    <t>BCBC66F</t>
  </si>
  <si>
    <t>Decola Pond E</t>
  </si>
  <si>
    <t>BC-HH123222-12</t>
  </si>
  <si>
    <t>PL-P4</t>
  </si>
  <si>
    <t>BC 1111531311</t>
  </si>
  <si>
    <t>BC-HH12311-3</t>
  </si>
  <si>
    <t>NB-04</t>
  </si>
  <si>
    <t>CL-423</t>
  </si>
  <si>
    <t>BC12H</t>
  </si>
  <si>
    <t>PL-P1-7</t>
  </si>
  <si>
    <t>BC-HH123222-8-A</t>
  </si>
  <si>
    <t>BC-HH123222-2</t>
  </si>
  <si>
    <t>BC95C</t>
  </si>
  <si>
    <t>BC17A</t>
  </si>
  <si>
    <t>BC31</t>
  </si>
  <si>
    <t>NB-25</t>
  </si>
  <si>
    <t>BC30C</t>
  </si>
  <si>
    <t>BC17C1</t>
  </si>
  <si>
    <t>BC-HH1232-4</t>
  </si>
  <si>
    <t>BC-HH12322-8S</t>
  </si>
  <si>
    <t>BCBC74</t>
  </si>
  <si>
    <t>BC-11115311-S</t>
  </si>
  <si>
    <t>BC-HH123222-15</t>
  </si>
  <si>
    <t>BC-HH1232-0A</t>
  </si>
  <si>
    <t>BC-HH123221-12</t>
  </si>
  <si>
    <t>BC7F</t>
  </si>
  <si>
    <t>NB-22</t>
  </si>
  <si>
    <t>BC-HH123222-14</t>
  </si>
  <si>
    <t>South Rice Pond</t>
  </si>
  <si>
    <t>BC-P7</t>
  </si>
  <si>
    <t>PL-P14</t>
  </si>
  <si>
    <t>BC-NB11-2B</t>
  </si>
  <si>
    <t>MedicineLakeNE</t>
  </si>
  <si>
    <t>BC81</t>
  </si>
  <si>
    <t>BCBC77B</t>
  </si>
  <si>
    <t>BC81E</t>
  </si>
  <si>
    <t>DNR1A</t>
  </si>
  <si>
    <t>PL-P8</t>
  </si>
  <si>
    <t>NB-15</t>
  </si>
  <si>
    <t>NB-23</t>
  </si>
  <si>
    <t>BC-HH123222-9</t>
  </si>
  <si>
    <t>BC6A</t>
  </si>
  <si>
    <t>PL-P5-1</t>
  </si>
  <si>
    <t>BC87</t>
  </si>
  <si>
    <t>NB07C1</t>
  </si>
  <si>
    <t>BC13D</t>
  </si>
  <si>
    <t>PL-P12</t>
  </si>
  <si>
    <t>PL-P1-5</t>
  </si>
  <si>
    <t>BC10A</t>
  </si>
  <si>
    <t>Basin 6N</t>
  </si>
  <si>
    <t>ML-PLY-P-BC79-G</t>
  </si>
  <si>
    <t>BC-NOID-SW2</t>
  </si>
  <si>
    <t>BCML-441</t>
  </si>
  <si>
    <t>PL-P3-1-B</t>
  </si>
  <si>
    <t>BCBC63</t>
  </si>
  <si>
    <t>BCBC74B</t>
  </si>
  <si>
    <t>PL-P13</t>
  </si>
  <si>
    <t>Chicago Pond</t>
  </si>
  <si>
    <t>NB-03</t>
  </si>
  <si>
    <t>BC-HH123221-7</t>
  </si>
  <si>
    <t>BC-HH1231-SW2</t>
  </si>
  <si>
    <t>BC21D</t>
  </si>
  <si>
    <t>BC-HH123222-15W</t>
  </si>
  <si>
    <t>BC3J</t>
  </si>
  <si>
    <t>BCBC65A</t>
  </si>
  <si>
    <t>BC12E</t>
  </si>
  <si>
    <t>BC18E</t>
  </si>
  <si>
    <t>BC34D</t>
  </si>
  <si>
    <t>BC-11115-E2</t>
  </si>
  <si>
    <t>BC10B</t>
  </si>
  <si>
    <t>BC-HH1231-NW</t>
  </si>
  <si>
    <t>Montessori</t>
  </si>
  <si>
    <t>Hampshire Pond</t>
  </si>
  <si>
    <t>WL1 (Kilmer Pon</t>
  </si>
  <si>
    <t>NB-10</t>
  </si>
  <si>
    <t>BC-11111-1</t>
  </si>
  <si>
    <t>BC17C2</t>
  </si>
  <si>
    <t>BC81F</t>
  </si>
  <si>
    <t>Decola Pond A</t>
  </si>
  <si>
    <t>BC-HH1232-GVGC1</t>
  </si>
  <si>
    <t>BC-1111531-SA</t>
  </si>
  <si>
    <t>BC34</t>
  </si>
  <si>
    <t>BC94B</t>
  </si>
  <si>
    <t>BC88</t>
  </si>
  <si>
    <t>BC-HH123221-10</t>
  </si>
  <si>
    <t>BC-1111-2</t>
  </si>
  <si>
    <t>BC-HH123221-12-</t>
  </si>
  <si>
    <t>BC26B</t>
  </si>
  <si>
    <t>BCP-98b</t>
  </si>
  <si>
    <t>BCBC55</t>
  </si>
  <si>
    <t>BC34C</t>
  </si>
  <si>
    <t>BCBC60</t>
  </si>
  <si>
    <t>BC-HH12322-3A</t>
  </si>
  <si>
    <t>BC90</t>
  </si>
  <si>
    <t>BCBC75A</t>
  </si>
  <si>
    <t>PL4-A</t>
  </si>
  <si>
    <t>BC81D</t>
  </si>
  <si>
    <t>BC50A</t>
  </si>
  <si>
    <t xml:space="preserve">PL-P1 (Parkers </t>
  </si>
  <si>
    <t>Basin 6E</t>
  </si>
  <si>
    <t>NB17B</t>
  </si>
  <si>
    <t>BC84B</t>
  </si>
  <si>
    <t>BC25</t>
  </si>
  <si>
    <t>BC-HH123221-8</t>
  </si>
  <si>
    <t>BC52C</t>
  </si>
  <si>
    <t>BC30B</t>
  </si>
  <si>
    <t>CL-425 Crane La</t>
  </si>
  <si>
    <t>BCML-432</t>
  </si>
  <si>
    <t>SB3</t>
  </si>
  <si>
    <t>BC-HH123221-3</t>
  </si>
  <si>
    <t>BC86A</t>
  </si>
  <si>
    <t>Sweeney Lake</t>
  </si>
  <si>
    <t>BC-HH1232-6A</t>
  </si>
  <si>
    <t>BCBC79F</t>
  </si>
  <si>
    <t>BC18C</t>
  </si>
  <si>
    <t>BC441B2</t>
  </si>
  <si>
    <t>BC17B</t>
  </si>
  <si>
    <t>BC83</t>
  </si>
  <si>
    <t>NB1111S</t>
  </si>
  <si>
    <t>SL1-A</t>
  </si>
  <si>
    <t>NB-21</t>
  </si>
  <si>
    <t>BC-HH123222-8-B</t>
  </si>
  <si>
    <t>BC-P29</t>
  </si>
  <si>
    <t>BC-HH12311-4B</t>
  </si>
  <si>
    <t>BCBC63B1</t>
  </si>
  <si>
    <t>BC8D</t>
  </si>
  <si>
    <t>BC-NB11-0</t>
  </si>
  <si>
    <t>BCBC71A</t>
  </si>
  <si>
    <t>BCBC64B</t>
  </si>
  <si>
    <t>Decola Pond D</t>
  </si>
  <si>
    <t>BC-19B</t>
  </si>
  <si>
    <t>WL8 Westwood La</t>
  </si>
  <si>
    <t>WB9C</t>
  </si>
  <si>
    <t>BC35 Medicine L</t>
  </si>
  <si>
    <t>BC-HH1232-GVGC5</t>
  </si>
  <si>
    <t>SL1-B</t>
  </si>
  <si>
    <t>PL-P9</t>
  </si>
  <si>
    <t>Sinclair Pond</t>
  </si>
  <si>
    <t>FR-2</t>
  </si>
  <si>
    <t>BC-23A</t>
  </si>
  <si>
    <t>PL-P10</t>
  </si>
  <si>
    <t>BC13B</t>
  </si>
  <si>
    <t>BC96B</t>
  </si>
  <si>
    <t>BCBC59</t>
  </si>
  <si>
    <t>BC26A</t>
  </si>
  <si>
    <t>BC-HH123222-13D</t>
  </si>
  <si>
    <t>BC 1111531-SB</t>
  </si>
  <si>
    <t>BC54</t>
  </si>
  <si>
    <t>Schaper Pond</t>
  </si>
  <si>
    <t>BC81B</t>
  </si>
  <si>
    <t>BCBC79</t>
  </si>
  <si>
    <t>BC-HH12322-4B</t>
  </si>
  <si>
    <t>BC-HH123222-11</t>
  </si>
  <si>
    <t>Lilac</t>
  </si>
  <si>
    <t>BC81C</t>
  </si>
  <si>
    <t>BCBC71</t>
  </si>
  <si>
    <t>BC-HH123222-6</t>
  </si>
  <si>
    <t>Wirth Lake</t>
  </si>
  <si>
    <t>PL-P22</t>
  </si>
  <si>
    <t>NB-24</t>
  </si>
  <si>
    <t>BC-HH123222-17</t>
  </si>
  <si>
    <t>BCML-441B1</t>
  </si>
  <si>
    <t>NB-19</t>
  </si>
  <si>
    <t>Otten</t>
  </si>
  <si>
    <t>BC-HH12-1</t>
  </si>
  <si>
    <t>BCBC77A</t>
  </si>
  <si>
    <t>BC34B</t>
  </si>
  <si>
    <t>BC-HH123221-5</t>
  </si>
  <si>
    <t>BC89</t>
  </si>
  <si>
    <t>BC86B</t>
  </si>
  <si>
    <t>BC-NB11-3</t>
  </si>
  <si>
    <t>WB14</t>
  </si>
  <si>
    <t>BC-111151</t>
  </si>
  <si>
    <t>BC88B</t>
  </si>
  <si>
    <t>BC-HH123222-2B</t>
  </si>
  <si>
    <t>ML-PLY-BC39-A-1</t>
  </si>
  <si>
    <t>NB-41</t>
  </si>
  <si>
    <t>BC26E</t>
  </si>
  <si>
    <t>RR2</t>
  </si>
  <si>
    <t>Turners Pond</t>
  </si>
  <si>
    <t>NW-B</t>
  </si>
  <si>
    <t>BC12F</t>
  </si>
  <si>
    <t>BC82A</t>
  </si>
  <si>
    <t>BC23B</t>
  </si>
  <si>
    <t>CL-402</t>
  </si>
  <si>
    <t>BCBC-HH123222-8</t>
  </si>
  <si>
    <t>PL-P2-10-B</t>
  </si>
  <si>
    <t>Duck Pond</t>
  </si>
  <si>
    <t>NB-01</t>
  </si>
  <si>
    <t>BC12K2</t>
  </si>
  <si>
    <t>NW Loop</t>
  </si>
  <si>
    <t>CL-419</t>
  </si>
  <si>
    <t>WB9D</t>
  </si>
  <si>
    <t>BC39D</t>
  </si>
  <si>
    <t>BCBC79D</t>
  </si>
  <si>
    <t>BC80D</t>
  </si>
  <si>
    <t>WB9A</t>
  </si>
  <si>
    <t>BC-HH123222-2A</t>
  </si>
  <si>
    <t>BC51</t>
  </si>
  <si>
    <t>BC33</t>
  </si>
  <si>
    <t>PL-P20</t>
  </si>
  <si>
    <t>BC91A</t>
  </si>
  <si>
    <t>BCBC66A Cavanau</t>
  </si>
  <si>
    <t>Basin J</t>
  </si>
  <si>
    <t>NB 1-E</t>
  </si>
  <si>
    <t>BC80B</t>
  </si>
  <si>
    <t>North Rice Pond</t>
  </si>
  <si>
    <t>BC-HH123221-4</t>
  </si>
  <si>
    <t>BC18B</t>
  </si>
  <si>
    <t>BCBC61</t>
  </si>
  <si>
    <t>BC-HH1232GVGC11</t>
  </si>
  <si>
    <t>BCBC68</t>
  </si>
  <si>
    <t>BC-P13</t>
  </si>
  <si>
    <t>BC-HH1-1</t>
  </si>
  <si>
    <t>Lilac Pond</t>
  </si>
  <si>
    <t>RR4</t>
  </si>
  <si>
    <t>BC416</t>
  </si>
  <si>
    <t>BC-HH1231-SW1</t>
  </si>
  <si>
    <t>BC-HH123222-5</t>
  </si>
  <si>
    <t>CL-421</t>
  </si>
  <si>
    <t>BC18A1</t>
  </si>
  <si>
    <t>WB4</t>
  </si>
  <si>
    <t>BCML-439</t>
  </si>
  <si>
    <t>BCBC75C</t>
  </si>
  <si>
    <t>Toledo/Angelo P</t>
  </si>
  <si>
    <t>BC53</t>
  </si>
  <si>
    <t>BC-HH121-S</t>
  </si>
  <si>
    <t>BC-P1</t>
  </si>
  <si>
    <t>Grimes Pond</t>
  </si>
  <si>
    <t>Pond B</t>
  </si>
  <si>
    <t>BCML-444</t>
  </si>
  <si>
    <t>WL5</t>
  </si>
  <si>
    <t>BC7E</t>
  </si>
  <si>
    <t>BC7-10</t>
  </si>
  <si>
    <t>BC80A</t>
  </si>
  <si>
    <t>BCBC79B</t>
  </si>
  <si>
    <t>BC-HH12322-4A</t>
  </si>
  <si>
    <t>BCBC63B2</t>
  </si>
  <si>
    <t>Boone Ave Pond</t>
  </si>
  <si>
    <t>LL2</t>
  </si>
  <si>
    <t>BC80C</t>
  </si>
  <si>
    <t>BC-HH123221-6</t>
  </si>
  <si>
    <t>BC84A</t>
  </si>
  <si>
    <t>NB-12</t>
  </si>
  <si>
    <t>Glen 1 Pond</t>
  </si>
  <si>
    <t>MS-70AC1</t>
  </si>
  <si>
    <t>Pond C</t>
  </si>
  <si>
    <t>NB-03A</t>
  </si>
  <si>
    <t>PL-P2-10-A</t>
  </si>
  <si>
    <t>BC3L</t>
  </si>
  <si>
    <t>BC-11115-S</t>
  </si>
  <si>
    <t>BCBC75B</t>
  </si>
  <si>
    <t>WB13A</t>
  </si>
  <si>
    <t>NB-13</t>
  </si>
  <si>
    <t>Wirth Pond</t>
  </si>
  <si>
    <t>BC-HH12322-7</t>
  </si>
  <si>
    <t>SP4</t>
  </si>
  <si>
    <t>BC12I</t>
  </si>
  <si>
    <t>WL9</t>
  </si>
  <si>
    <t>BC80</t>
  </si>
  <si>
    <t>NB-26</t>
  </si>
  <si>
    <t>BC50B</t>
  </si>
  <si>
    <t>BC-P3</t>
  </si>
  <si>
    <t>NB04B</t>
  </si>
  <si>
    <t>NB-09 Lost Lake</t>
  </si>
  <si>
    <t>BC9B</t>
  </si>
  <si>
    <t>Colonial</t>
  </si>
  <si>
    <t>Pond C1</t>
  </si>
  <si>
    <t>WB9B</t>
  </si>
  <si>
    <t>PL-P16</t>
  </si>
  <si>
    <t>BC448A</t>
  </si>
  <si>
    <t>BC87A</t>
  </si>
  <si>
    <t>BCML-444A</t>
  </si>
  <si>
    <t>BC-P9</t>
  </si>
  <si>
    <t>BCBC79E</t>
  </si>
  <si>
    <t>PL15</t>
  </si>
  <si>
    <t>BCML-ML442</t>
  </si>
  <si>
    <t>BCML-445</t>
  </si>
  <si>
    <t>Natchez</t>
  </si>
  <si>
    <t>BC-HH12322-3B</t>
  </si>
  <si>
    <t>NB-02</t>
  </si>
  <si>
    <t>Spring</t>
  </si>
  <si>
    <t>BC52B</t>
  </si>
  <si>
    <t>WB10A</t>
  </si>
  <si>
    <t>BC-HH123221-9</t>
  </si>
  <si>
    <t>FR-5</t>
  </si>
  <si>
    <t>PL-P3-1-A</t>
  </si>
  <si>
    <t>West Ring</t>
  </si>
  <si>
    <t>SL-WB16C</t>
  </si>
  <si>
    <t>BCBC79C</t>
  </si>
  <si>
    <t>NB-17</t>
  </si>
  <si>
    <t>BC95B</t>
  </si>
  <si>
    <t>BC10C</t>
  </si>
  <si>
    <t>NB-42</t>
  </si>
  <si>
    <t>BC413</t>
  </si>
  <si>
    <t>NB07B</t>
  </si>
  <si>
    <t>BC-P39</t>
  </si>
  <si>
    <t>BC12B</t>
  </si>
  <si>
    <t>ML-PLY-BC18A-1-</t>
  </si>
  <si>
    <t>WB10B</t>
  </si>
  <si>
    <t>NB-40</t>
  </si>
  <si>
    <t>BC-HH123</t>
  </si>
  <si>
    <t>BC92B</t>
  </si>
  <si>
    <t>DNR3D</t>
  </si>
  <si>
    <t>BCBC66G</t>
  </si>
  <si>
    <t>BC21A2</t>
  </si>
  <si>
    <t>BC12J</t>
  </si>
  <si>
    <t>Cortlawn</t>
  </si>
  <si>
    <t>WB13B</t>
  </si>
  <si>
    <t>NE Loop</t>
  </si>
  <si>
    <t>WL4</t>
  </si>
  <si>
    <t>NB-11</t>
  </si>
  <si>
    <t>BC52D</t>
  </si>
  <si>
    <t>BC-11115-E3</t>
  </si>
  <si>
    <t>BC_11115_W_S</t>
  </si>
  <si>
    <t>BC32A</t>
  </si>
  <si>
    <t>PK-2</t>
  </si>
  <si>
    <t>NB-20</t>
  </si>
  <si>
    <t>Basin F</t>
  </si>
  <si>
    <t>BC432B</t>
  </si>
  <si>
    <t>RR6</t>
  </si>
  <si>
    <t>WB10C</t>
  </si>
  <si>
    <t>BCML-440</t>
  </si>
  <si>
    <t>Ike</t>
  </si>
  <si>
    <t>East Ring</t>
  </si>
  <si>
    <t>PL-P2</t>
  </si>
  <si>
    <t>Twin Lake</t>
  </si>
  <si>
    <t>BC-HH12311-4A</t>
  </si>
  <si>
    <t>BC448B</t>
  </si>
  <si>
    <t>BC443</t>
  </si>
  <si>
    <t>WB5</t>
  </si>
  <si>
    <t>PL-P21</t>
  </si>
  <si>
    <t>BCML-430</t>
  </si>
  <si>
    <t>Ottawa</t>
  </si>
  <si>
    <t>BCBC55A</t>
  </si>
  <si>
    <t>Glenwood</t>
  </si>
  <si>
    <t>BC-HH1232GVGC6</t>
  </si>
  <si>
    <t>DNR1C</t>
  </si>
  <si>
    <t>BC_HH1232-GVGC3</t>
  </si>
  <si>
    <t>PL-P17</t>
  </si>
  <si>
    <t>Xenia Ave Pond</t>
  </si>
  <si>
    <t>GVGC8</t>
  </si>
  <si>
    <t>BC32B</t>
  </si>
  <si>
    <t>BC-HH1232-5</t>
  </si>
  <si>
    <t>BCBC66D</t>
  </si>
  <si>
    <t>BC-HH1232GVGC9</t>
  </si>
  <si>
    <t>BC-HH123222-13A</t>
  </si>
  <si>
    <t>BCBC66E</t>
  </si>
  <si>
    <t>BC52A</t>
  </si>
  <si>
    <t>NB17C</t>
  </si>
  <si>
    <t>BCBC64A</t>
  </si>
  <si>
    <t>SL-97b</t>
  </si>
  <si>
    <t>SL-81</t>
  </si>
  <si>
    <t>BCBC65B</t>
  </si>
  <si>
    <t>BC82B</t>
  </si>
  <si>
    <t>DNR3A</t>
  </si>
  <si>
    <t>BCBC66C</t>
  </si>
  <si>
    <t>BC414-B</t>
  </si>
  <si>
    <t>BC-8-10B</t>
  </si>
  <si>
    <t>BC12C</t>
  </si>
  <si>
    <t>BC6E</t>
  </si>
  <si>
    <t>ML-PLY-BC10-A-2</t>
  </si>
  <si>
    <t>CL12</t>
  </si>
  <si>
    <t>BCBC72</t>
  </si>
  <si>
    <t>CL-406</t>
  </si>
  <si>
    <t>WB6</t>
  </si>
  <si>
    <t>BC-HH1232-GVGC4</t>
  </si>
  <si>
    <t>RR1</t>
  </si>
  <si>
    <t>CL-403</t>
  </si>
  <si>
    <t>379</t>
  </si>
  <si>
    <t>DNR1B</t>
  </si>
  <si>
    <t>BC-HH12311-1</t>
  </si>
  <si>
    <t>PL-P18</t>
  </si>
  <si>
    <t>BCBC66B</t>
  </si>
  <si>
    <t>PL-P1-2-A</t>
  </si>
  <si>
    <t>PL-P19</t>
  </si>
  <si>
    <t>SL-82</t>
  </si>
  <si>
    <t>CL-405</t>
  </si>
  <si>
    <t>BC-HH1232-GVGC7</t>
  </si>
  <si>
    <t>SL-83</t>
  </si>
  <si>
    <t>CL-407</t>
  </si>
  <si>
    <t>SP2</t>
  </si>
  <si>
    <t>PL-P6-1</t>
  </si>
  <si>
    <t>SL1-C</t>
  </si>
  <si>
    <t>SP1</t>
  </si>
  <si>
    <t>BCML-436</t>
  </si>
  <si>
    <t>BC-P12</t>
  </si>
  <si>
    <t>BC-HH12311-2</t>
  </si>
  <si>
    <t>SL-SL2-B</t>
  </si>
  <si>
    <t>BC-HH123222-13C</t>
  </si>
  <si>
    <t>BC414-A</t>
  </si>
  <si>
    <t>PL-P6</t>
  </si>
  <si>
    <t>WB2</t>
  </si>
  <si>
    <t>FR-3B</t>
  </si>
  <si>
    <t>CL11</t>
  </si>
  <si>
    <t>BC-HH123222-13B</t>
  </si>
  <si>
    <t>FR-3A</t>
  </si>
  <si>
    <t>BC-HH123222-13</t>
  </si>
  <si>
    <t>BCBC77C</t>
  </si>
  <si>
    <t>BC-11113-1</t>
  </si>
  <si>
    <r>
      <rPr>
        <b/>
        <sz val="11"/>
        <rFont val="Calibri"/>
        <family val="2"/>
        <scheme val="minor"/>
      </rPr>
      <t xml:space="preserve">Rank: </t>
    </r>
    <r>
      <rPr>
        <sz val="11"/>
        <rFont val="Calibri"/>
        <family val="2"/>
        <scheme val="minor"/>
      </rPr>
      <t>Percent filled per year (%)</t>
    </r>
  </si>
  <si>
    <r>
      <rPr>
        <b/>
        <sz val="11"/>
        <rFont val="Calibri"/>
        <family val="2"/>
        <scheme val="minor"/>
      </rPr>
      <t>Rank:</t>
    </r>
    <r>
      <rPr>
        <sz val="11"/>
        <rFont val="Calibri"/>
        <family val="2"/>
        <scheme val="minor"/>
      </rPr>
      <t xml:space="preserve"> Annual Effective TSS Removal (lbs/yr)</t>
    </r>
  </si>
  <si>
    <r>
      <rPr>
        <b/>
        <sz val="11"/>
        <rFont val="Calibri"/>
        <family val="2"/>
        <scheme val="minor"/>
      </rPr>
      <t xml:space="preserve">Norm. Rank: </t>
    </r>
    <r>
      <rPr>
        <sz val="11"/>
        <rFont val="Calibri"/>
        <family val="2"/>
        <scheme val="minor"/>
      </rPr>
      <t>Percent filled per year (%)</t>
    </r>
  </si>
  <si>
    <r>
      <rPr>
        <b/>
        <sz val="11"/>
        <rFont val="Calibri"/>
        <family val="2"/>
        <scheme val="minor"/>
      </rPr>
      <t>Norm. Rank:</t>
    </r>
    <r>
      <rPr>
        <sz val="11"/>
        <rFont val="Calibri"/>
        <family val="2"/>
        <scheme val="minor"/>
      </rPr>
      <t xml:space="preserve"> Annual Effective TSS Removal (lbs/yr)</t>
    </r>
  </si>
  <si>
    <t>P-Logan</t>
  </si>
  <si>
    <t>BC-1111-1</t>
  </si>
  <si>
    <t>Pond A</t>
  </si>
  <si>
    <t>BC-198</t>
  </si>
  <si>
    <t>BC-179</t>
  </si>
  <si>
    <t>BC-178</t>
  </si>
  <si>
    <t>LAST UPDATE</t>
  </si>
  <si>
    <t>Date:</t>
  </si>
  <si>
    <t>User:</t>
  </si>
  <si>
    <t>MBM</t>
  </si>
  <si>
    <t>Database:</t>
  </si>
  <si>
    <t>I:\Client\BassettCreek\Work_Orders\P8_Model_Updates\Current_Project_Data\GeoDatabases\Model_Data.gdb</t>
  </si>
  <si>
    <t>Feature Class:</t>
  </si>
  <si>
    <t>P8_Devices_MS4Join</t>
  </si>
  <si>
    <t>NAME</t>
  </si>
  <si>
    <t>NAME_1</t>
  </si>
  <si>
    <t>Crystal</t>
  </si>
  <si>
    <t>New Hope</t>
  </si>
  <si>
    <t>Minnetonka</t>
  </si>
  <si>
    <t>Robbinsdale</t>
  </si>
  <si>
    <t>Plymouth</t>
  </si>
  <si>
    <t>BC-HH123222-8-A1</t>
  </si>
  <si>
    <t>BCBC78</t>
  </si>
  <si>
    <t>BC107 Medicine Lake Park</t>
  </si>
  <si>
    <t>BC35</t>
  </si>
  <si>
    <t>BCBC66A Cavanaugh Lake</t>
  </si>
  <si>
    <t>BC27A</t>
  </si>
  <si>
    <t>NB-27</t>
  </si>
  <si>
    <t>NB28B</t>
  </si>
  <si>
    <t>PL4B</t>
  </si>
  <si>
    <t>Golden Valley</t>
  </si>
  <si>
    <t>Toledo/Angelo Pond</t>
  </si>
  <si>
    <t>Saint Louis Park</t>
  </si>
  <si>
    <t>A</t>
  </si>
  <si>
    <t>T3 Turtle Lake</t>
  </si>
  <si>
    <t>D</t>
  </si>
  <si>
    <t>C1</t>
  </si>
  <si>
    <t>B2</t>
  </si>
  <si>
    <t>B1</t>
  </si>
  <si>
    <t>F2</t>
  </si>
  <si>
    <t>E</t>
  </si>
  <si>
    <t>T4</t>
  </si>
  <si>
    <t>Kilmer Pond</t>
  </si>
  <si>
    <t>WL8</t>
  </si>
  <si>
    <t>GVGV16A</t>
  </si>
  <si>
    <t>Minneapolis</t>
  </si>
  <si>
    <t>GVGC16B</t>
  </si>
  <si>
    <t>BC-HH123222-8-A2</t>
  </si>
  <si>
    <t>BC-HH123221-12-B</t>
  </si>
  <si>
    <t>PL-P1 Parkers Lake</t>
  </si>
  <si>
    <t>BC20B</t>
  </si>
  <si>
    <t>BC20A-A</t>
  </si>
  <si>
    <t>BC20A-B</t>
  </si>
  <si>
    <t>BC20D</t>
  </si>
  <si>
    <t>BC20C</t>
  </si>
  <si>
    <t>BC18A</t>
  </si>
  <si>
    <t>BC9C</t>
  </si>
  <si>
    <t>BC6B</t>
  </si>
  <si>
    <t>BC6C</t>
  </si>
  <si>
    <t>BC6D</t>
  </si>
  <si>
    <t>BC3F</t>
  </si>
  <si>
    <t>BC3E</t>
  </si>
  <si>
    <t>BC3G</t>
  </si>
  <si>
    <t>BC3H</t>
  </si>
  <si>
    <t>BC3I</t>
  </si>
  <si>
    <t>BC3O</t>
  </si>
  <si>
    <t>BC2A</t>
  </si>
  <si>
    <t>BC2B</t>
  </si>
  <si>
    <t>BC3M</t>
  </si>
  <si>
    <t>BC3Q</t>
  </si>
  <si>
    <t>BC3K</t>
  </si>
  <si>
    <t>BC3P</t>
  </si>
  <si>
    <t>BC4C</t>
  </si>
  <si>
    <t>BC4A</t>
  </si>
  <si>
    <t>BC4B</t>
  </si>
  <si>
    <t>BC5A</t>
  </si>
  <si>
    <t>BC5B</t>
  </si>
  <si>
    <t>BC1H</t>
  </si>
  <si>
    <t>BC1G</t>
  </si>
  <si>
    <t>M3B</t>
  </si>
  <si>
    <t>M3A</t>
  </si>
  <si>
    <t>BC1F</t>
  </si>
  <si>
    <t>BC1C</t>
  </si>
  <si>
    <t>BC1B</t>
  </si>
  <si>
    <t>BC1E</t>
  </si>
  <si>
    <t>BC1D</t>
  </si>
  <si>
    <t>BC7A</t>
  </si>
  <si>
    <t>BC7C</t>
  </si>
  <si>
    <t>BC8H</t>
  </si>
  <si>
    <t>BC8N</t>
  </si>
  <si>
    <t>BC-P8</t>
  </si>
  <si>
    <t>BC8O</t>
  </si>
  <si>
    <t>BC8M</t>
  </si>
  <si>
    <t>BC8I</t>
  </si>
  <si>
    <t>BC8F</t>
  </si>
  <si>
    <t>BC7B</t>
  </si>
  <si>
    <t>BC8B</t>
  </si>
  <si>
    <t>BC8C</t>
  </si>
  <si>
    <t>BC8A</t>
  </si>
  <si>
    <t>BC11A1</t>
  </si>
  <si>
    <t>BC11B1</t>
  </si>
  <si>
    <t>BC10D</t>
  </si>
  <si>
    <t>BC11C1</t>
  </si>
  <si>
    <t>BC11E</t>
  </si>
  <si>
    <t>BC11D1</t>
  </si>
  <si>
    <t>BC11B2</t>
  </si>
  <si>
    <t>BC11F</t>
  </si>
  <si>
    <t>BC11G</t>
  </si>
  <si>
    <t>BC11C2</t>
  </si>
  <si>
    <t>BC11H</t>
  </si>
  <si>
    <t>BC12A</t>
  </si>
  <si>
    <t>BC18D</t>
  </si>
  <si>
    <t>BC23C</t>
  </si>
  <si>
    <t>CL-401</t>
  </si>
  <si>
    <t>BC-P40</t>
  </si>
  <si>
    <t>BC39F</t>
  </si>
  <si>
    <t>BC39B</t>
  </si>
  <si>
    <t>BC-P42</t>
  </si>
  <si>
    <t>CL-425 Crane Lake</t>
  </si>
  <si>
    <t>BC-HH1232-GVGC17</t>
  </si>
  <si>
    <t>BC-HH1232-GVGC16</t>
  </si>
  <si>
    <t>BC-HH1232-GVGC15</t>
  </si>
  <si>
    <t>BC-HH1232-GVGC14</t>
  </si>
  <si>
    <t>BC-HH1232-GVGC13</t>
  </si>
  <si>
    <t>BC-HH1232-GVGC12</t>
  </si>
  <si>
    <t>BC-HH1232-GVGC10</t>
  </si>
  <si>
    <t>LL3</t>
  </si>
  <si>
    <t>MS-999</t>
  </si>
  <si>
    <t>Dahlberg Pond</t>
  </si>
  <si>
    <t>HWY-55</t>
  </si>
  <si>
    <t>Strawberry Pond</t>
  </si>
  <si>
    <t>BC-11115-SW-B</t>
  </si>
  <si>
    <t>Duluth North Pond</t>
  </si>
  <si>
    <t>Decola Ponds B_C</t>
  </si>
  <si>
    <t>BC8J</t>
  </si>
  <si>
    <t>BC8E</t>
  </si>
  <si>
    <t>BC3A</t>
  </si>
  <si>
    <t>BC3B</t>
  </si>
  <si>
    <t>BC3C</t>
  </si>
  <si>
    <t>BC3D</t>
  </si>
  <si>
    <t>T2</t>
  </si>
  <si>
    <t>T1</t>
  </si>
  <si>
    <t>F1</t>
  </si>
  <si>
    <t>C2</t>
  </si>
  <si>
    <t>C2-A</t>
  </si>
  <si>
    <t>BC-11115-W-S</t>
  </si>
  <si>
    <t>ML_PLY_BC43_2</t>
  </si>
  <si>
    <t>ML-PLY-BC39F</t>
  </si>
  <si>
    <t>ML-PLY-BC8F-1</t>
  </si>
  <si>
    <t>ML-PLY-BC11-A-2</t>
  </si>
  <si>
    <t>ML-PLY-BC7-D-1-2</t>
  </si>
  <si>
    <t>ML-PLY-BC18A-1-2</t>
  </si>
  <si>
    <t>ML-PLY-BC79-G</t>
  </si>
  <si>
    <t>ML_PLY_BC43_1</t>
  </si>
  <si>
    <t>BCP-98a</t>
  </si>
  <si>
    <t>ML-PLY-BC78A</t>
  </si>
  <si>
    <t>Medicine Lake</t>
  </si>
  <si>
    <t>BC-HH123222-8-1A-2</t>
  </si>
  <si>
    <t>ML-3</t>
  </si>
  <si>
    <t>BC-197b</t>
  </si>
  <si>
    <t>MS4</t>
  </si>
  <si>
    <t>Name (15 characters)</t>
  </si>
  <si>
    <t>PL-P1 Parkers L</t>
  </si>
  <si>
    <t>ML-PLY-BC7-D-1-</t>
  </si>
  <si>
    <t>BC-HH123222-8-1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</si>
</sst>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0" fillId="0" borderId="0" xfId="1" applyNumberFormat="1" applyFont="1"/>
    <xf numFmtId="0" fontId="0" fillId="0" borderId="0" xfId="0" applyFill="1" applyAlignment="1">
      <alignment horizontal="left"/>
    </xf>
    <xf numFmtId="10" fontId="0" fillId="0" borderId="0" xfId="1" applyNumberFormat="1" applyFont="1" applyFill="1" applyAlignment="1">
      <alignment horizontal="left"/>
    </xf>
    <xf numFmtId="0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0" borderId="0" xfId="1" applyNumberFormat="1" applyFont="1" applyFill="1"/>
    <xf numFmtId="0" fontId="0" fillId="0" borderId="0" xfId="0" applyFill="1"/>
    <xf numFmtId="1" fontId="0" fillId="0" borderId="0" xfId="0" applyNumberFormat="1" applyFill="1"/>
    <xf numFmtId="0" fontId="0" fillId="0" borderId="0" xfId="0" applyNumberFormat="1" applyFill="1"/>
    <xf numFmtId="3" fontId="0" fillId="0" borderId="0" xfId="0" applyNumberFormat="1" applyFill="1" applyAlignment="1">
      <alignment horizontal="left"/>
    </xf>
    <xf numFmtId="3" fontId="0" fillId="0" borderId="0" xfId="0" applyNumberFormat="1" applyAlignment="1">
      <alignment horizontal="left"/>
    </xf>
    <xf numFmtId="166" fontId="0" fillId="0" borderId="0" xfId="0" applyNumberFormat="1"/>
    <xf numFmtId="166" fontId="0" fillId="0" borderId="0" xfId="1" applyNumberFormat="1" applyFont="1"/>
    <xf numFmtId="0" fontId="0" fillId="2" borderId="1" xfId="0" applyFont="1" applyFill="1" applyBorder="1"/>
    <xf numFmtId="0" fontId="0" fillId="0" borderId="1" xfId="0" applyFont="1" applyBorder="1"/>
    <xf numFmtId="14" fontId="0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Font="1"/>
    <xf numFmtId="0" fontId="0" fillId="3" borderId="0" xfId="0" applyFill="1"/>
    <xf numFmtId="0" fontId="0" fillId="3" borderId="1" xfId="0" applyFill="1" applyBorder="1"/>
    <xf numFmtId="0" fontId="0" fillId="5" borderId="1" xfId="0" applyFill="1" applyBorder="1" applyAlignment="1">
      <alignment wrapText="1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5"/>
  <sheetViews>
    <sheetView tabSelected="1" topLeftCell="B1" workbookViewId="0">
      <selection activeCell="O6" sqref="O6"/>
    </sheetView>
  </sheetViews>
  <sheetFormatPr defaultRowHeight="14.4" x14ac:dyDescent="0.3"/>
  <cols>
    <col min="1" max="1" width="29.21875" style="12" bestFit="1" customWidth="1"/>
    <col min="2" max="2" width="17.21875" style="12" bestFit="1" customWidth="1"/>
    <col min="3" max="5" width="10.77734375" style="12" customWidth="1"/>
    <col min="6" max="6" width="14.21875" style="12" customWidth="1"/>
    <col min="7" max="7" width="10.77734375" customWidth="1"/>
    <col min="8" max="8" width="12.33203125" customWidth="1"/>
    <col min="9" max="9" width="12.6640625" customWidth="1"/>
    <col min="10" max="10" width="14.44140625" customWidth="1"/>
    <col min="11" max="11" width="10.77734375" style="12" customWidth="1"/>
    <col min="12" max="12" width="11.6640625" style="12" customWidth="1"/>
    <col min="13" max="13" width="17.33203125" customWidth="1"/>
  </cols>
  <sheetData>
    <row r="1" spans="1:15" ht="57.6" x14ac:dyDescent="0.3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2" t="s">
        <v>553</v>
      </c>
      <c r="H1" s="3" t="s">
        <v>554</v>
      </c>
      <c r="I1" s="2" t="s">
        <v>555</v>
      </c>
      <c r="J1" s="3" t="s">
        <v>556</v>
      </c>
      <c r="K1" s="4" t="s">
        <v>8</v>
      </c>
      <c r="L1" s="5" t="s">
        <v>9</v>
      </c>
      <c r="M1" s="1" t="s">
        <v>717</v>
      </c>
    </row>
    <row r="2" spans="1:15" x14ac:dyDescent="0.3">
      <c r="A2" s="7" t="s">
        <v>10</v>
      </c>
      <c r="B2" s="7" t="s">
        <v>11</v>
      </c>
      <c r="C2" s="7" t="s">
        <v>0</v>
      </c>
      <c r="D2" s="7">
        <v>3.3840000000001286E-2</v>
      </c>
      <c r="E2" s="8">
        <v>0.11745890203026987</v>
      </c>
      <c r="F2" s="15">
        <v>15564.583771845253</v>
      </c>
      <c r="G2">
        <v>1</v>
      </c>
      <c r="H2">
        <v>21</v>
      </c>
      <c r="I2" s="17">
        <v>0.99809523809523815</v>
      </c>
      <c r="J2" s="17">
        <v>0.9606741573033708</v>
      </c>
      <c r="K2" s="18">
        <v>1.9587693953986089</v>
      </c>
      <c r="L2">
        <v>1</v>
      </c>
      <c r="M2" t="str">
        <f>INDEX(MS4s!B:B,MATCH(B2,MS4s!C:C,0))</f>
        <v>Plymouth</v>
      </c>
      <c r="N2" t="b">
        <f>ISERROR(M2)</f>
        <v>0</v>
      </c>
      <c r="O2">
        <f>COUNTIFS(N:N,"=TRUE")</f>
        <v>16</v>
      </c>
    </row>
    <row r="3" spans="1:15" x14ac:dyDescent="0.3">
      <c r="A3" s="7" t="s">
        <v>10</v>
      </c>
      <c r="B3" s="7" t="s">
        <v>14</v>
      </c>
      <c r="C3" s="7" t="s">
        <v>1</v>
      </c>
      <c r="D3" s="7">
        <v>0.12</v>
      </c>
      <c r="E3" s="8">
        <v>4.0494281999878382E-2</v>
      </c>
      <c r="F3" s="15">
        <v>16794.985934451415</v>
      </c>
      <c r="G3">
        <v>8</v>
      </c>
      <c r="H3">
        <v>19</v>
      </c>
      <c r="I3" s="17">
        <v>0.98476190476190473</v>
      </c>
      <c r="J3" s="17">
        <v>0.96441947565543074</v>
      </c>
      <c r="K3" s="18">
        <v>1.9491813804173355</v>
      </c>
      <c r="L3">
        <v>2</v>
      </c>
      <c r="M3" t="str">
        <f>INDEX(MS4s!B:B,MATCH(B3,MS4s!C:C,0))</f>
        <v>New Hope</v>
      </c>
      <c r="N3" t="b">
        <f t="shared" ref="N3:N66" si="0">ISERROR(M3)</f>
        <v>0</v>
      </c>
    </row>
    <row r="4" spans="1:15" x14ac:dyDescent="0.3">
      <c r="A4" s="7" t="s">
        <v>12</v>
      </c>
      <c r="B4" s="7" t="s">
        <v>13</v>
      </c>
      <c r="C4" s="7" t="s">
        <v>1</v>
      </c>
      <c r="D4" s="7">
        <v>0.11</v>
      </c>
      <c r="E4" s="8">
        <v>5.260360554148346E-2</v>
      </c>
      <c r="F4" s="16">
        <v>15263.522167198831</v>
      </c>
      <c r="G4">
        <v>5</v>
      </c>
      <c r="H4">
        <v>23</v>
      </c>
      <c r="I4" s="17">
        <v>0.99047619047619051</v>
      </c>
      <c r="J4" s="17">
        <v>0.95692883895131087</v>
      </c>
      <c r="K4" s="18">
        <v>1.9474050294275014</v>
      </c>
      <c r="L4">
        <v>3</v>
      </c>
      <c r="M4" t="str">
        <f>INDEX(MS4s!B:B,MATCH(B4,MS4s!C:C,0))</f>
        <v>Plymouth</v>
      </c>
      <c r="N4" t="b">
        <f t="shared" si="0"/>
        <v>0</v>
      </c>
    </row>
    <row r="5" spans="1:15" x14ac:dyDescent="0.3">
      <c r="A5" s="7" t="s">
        <v>15</v>
      </c>
      <c r="B5" s="7" t="s">
        <v>16</v>
      </c>
      <c r="C5" s="7" t="s">
        <v>1</v>
      </c>
      <c r="D5" s="7">
        <v>0.66</v>
      </c>
      <c r="E5" s="8">
        <v>1.8179840661574298E-2</v>
      </c>
      <c r="F5" s="15">
        <v>23907.695860467811</v>
      </c>
      <c r="G5">
        <v>18</v>
      </c>
      <c r="H5">
        <v>10</v>
      </c>
      <c r="I5" s="17">
        <v>0.96571428571428575</v>
      </c>
      <c r="J5" s="17">
        <v>0.98127340823970033</v>
      </c>
      <c r="K5" s="18">
        <v>1.9469876939539861</v>
      </c>
      <c r="L5">
        <v>4</v>
      </c>
      <c r="M5" t="str">
        <f>INDEX(MS4s!B:B,MATCH(B5,MS4s!C:C,0))</f>
        <v>Plymouth</v>
      </c>
      <c r="N5" t="b">
        <f t="shared" si="0"/>
        <v>0</v>
      </c>
    </row>
    <row r="6" spans="1:15" x14ac:dyDescent="0.3">
      <c r="A6" s="7" t="s">
        <v>17</v>
      </c>
      <c r="B6" s="7" t="s">
        <v>18</v>
      </c>
      <c r="C6" s="7" t="s">
        <v>1</v>
      </c>
      <c r="D6" s="7">
        <v>0.19000000000000003</v>
      </c>
      <c r="E6" s="8">
        <v>2.7849792623752971E-2</v>
      </c>
      <c r="F6" s="15">
        <v>14039.447179601515</v>
      </c>
      <c r="G6">
        <v>11</v>
      </c>
      <c r="H6">
        <v>26</v>
      </c>
      <c r="I6" s="17">
        <v>0.97904761904761906</v>
      </c>
      <c r="J6" s="17">
        <v>0.95131086142322097</v>
      </c>
      <c r="K6" s="18">
        <v>1.93035848047084</v>
      </c>
      <c r="L6">
        <v>5</v>
      </c>
      <c r="M6" t="str">
        <f>INDEX(MS4s!B:B,MATCH(B6,MS4s!C:C,0))</f>
        <v>Plymouth</v>
      </c>
      <c r="N6" t="b">
        <f t="shared" si="0"/>
        <v>0</v>
      </c>
    </row>
    <row r="7" spans="1:15" x14ac:dyDescent="0.3">
      <c r="A7" s="7" t="s">
        <v>15</v>
      </c>
      <c r="B7" s="7" t="s">
        <v>19</v>
      </c>
      <c r="C7" s="7" t="s">
        <v>1</v>
      </c>
      <c r="D7" s="7">
        <v>0.19</v>
      </c>
      <c r="E7" s="8">
        <v>4.7160516236156406E-2</v>
      </c>
      <c r="F7" s="15">
        <v>12745.383524420569</v>
      </c>
      <c r="G7">
        <v>6</v>
      </c>
      <c r="H7">
        <v>36</v>
      </c>
      <c r="I7" s="17">
        <v>0.98857142857142855</v>
      </c>
      <c r="J7" s="17">
        <v>0.93258426966292141</v>
      </c>
      <c r="K7" s="18">
        <v>1.9211556982343501</v>
      </c>
      <c r="L7">
        <v>6</v>
      </c>
      <c r="M7" t="str">
        <f>INDEX(MS4s!B:B,MATCH(B7,MS4s!C:C,0))</f>
        <v>Plymouth</v>
      </c>
      <c r="N7" t="b">
        <f t="shared" si="0"/>
        <v>0</v>
      </c>
    </row>
    <row r="8" spans="1:15" x14ac:dyDescent="0.3">
      <c r="A8" s="7" t="s">
        <v>10</v>
      </c>
      <c r="B8" s="7" t="s">
        <v>20</v>
      </c>
      <c r="C8" s="7" t="s">
        <v>1</v>
      </c>
      <c r="D8" s="7">
        <v>0.24</v>
      </c>
      <c r="E8" s="8">
        <v>2.7913267267938621E-2</v>
      </c>
      <c r="F8" s="15">
        <v>13193.482354940283</v>
      </c>
      <c r="G8">
        <v>10</v>
      </c>
      <c r="H8">
        <v>32</v>
      </c>
      <c r="I8" s="17">
        <v>0.98095238095238091</v>
      </c>
      <c r="J8" s="17">
        <v>0.94007490636704116</v>
      </c>
      <c r="K8" s="18">
        <v>1.9210272873194221</v>
      </c>
      <c r="L8">
        <v>7</v>
      </c>
      <c r="M8" t="str">
        <f>INDEX(MS4s!B:B,MATCH(B8,MS4s!C:C,0))</f>
        <v>New Hope</v>
      </c>
      <c r="N8" t="b">
        <f t="shared" si="0"/>
        <v>0</v>
      </c>
    </row>
    <row r="9" spans="1:15" x14ac:dyDescent="0.3">
      <c r="A9" s="7" t="s">
        <v>15</v>
      </c>
      <c r="B9" s="7" t="s">
        <v>21</v>
      </c>
      <c r="C9" s="7" t="s">
        <v>1</v>
      </c>
      <c r="D9" s="7">
        <v>3.54</v>
      </c>
      <c r="E9" s="8">
        <v>9.818488952955097E-3</v>
      </c>
      <c r="F9" s="15">
        <v>62784.395965781521</v>
      </c>
      <c r="G9">
        <v>37</v>
      </c>
      <c r="H9">
        <v>5</v>
      </c>
      <c r="I9" s="17">
        <v>0.92952380952380953</v>
      </c>
      <c r="J9" s="17">
        <v>0.99063670411985016</v>
      </c>
      <c r="K9" s="18">
        <v>1.9201605136436597</v>
      </c>
      <c r="L9">
        <v>8</v>
      </c>
      <c r="M9" t="e">
        <f>INDEX(MS4s!B:B,MATCH(B9,MS4s!C:C,0))</f>
        <v>#N/A</v>
      </c>
      <c r="N9" t="b">
        <f t="shared" si="0"/>
        <v>1</v>
      </c>
    </row>
    <row r="10" spans="1:15" x14ac:dyDescent="0.3">
      <c r="A10" s="7" t="s">
        <v>22</v>
      </c>
      <c r="B10" s="7" t="s">
        <v>29</v>
      </c>
      <c r="C10" s="7" t="s">
        <v>1</v>
      </c>
      <c r="D10" s="7">
        <v>0.2</v>
      </c>
      <c r="E10" s="8">
        <v>2.0857999726033919E-2</v>
      </c>
      <c r="F10" s="15">
        <v>13482.562196485076</v>
      </c>
      <c r="G10">
        <v>15</v>
      </c>
      <c r="H10">
        <v>29</v>
      </c>
      <c r="I10" s="17">
        <v>0.97142857142857142</v>
      </c>
      <c r="J10" s="17">
        <v>0.94569288389513106</v>
      </c>
      <c r="K10" s="18">
        <v>1.9171214553237026</v>
      </c>
      <c r="L10">
        <v>9</v>
      </c>
      <c r="M10" t="str">
        <f>INDEX(MS4s!B:B,MATCH(B10,MS4s!C:C,0))</f>
        <v>Minneapolis</v>
      </c>
      <c r="N10" t="b">
        <f t="shared" si="0"/>
        <v>0</v>
      </c>
    </row>
    <row r="11" spans="1:15" x14ac:dyDescent="0.3">
      <c r="A11" s="7" t="s">
        <v>25</v>
      </c>
      <c r="B11" s="7" t="s">
        <v>37</v>
      </c>
      <c r="C11" s="7" t="s">
        <v>1</v>
      </c>
      <c r="D11" s="7">
        <v>0.36</v>
      </c>
      <c r="E11" s="8">
        <v>1.502016927537126E-2</v>
      </c>
      <c r="F11" s="15">
        <v>14901.582221017485</v>
      </c>
      <c r="G11">
        <v>22</v>
      </c>
      <c r="H11">
        <v>25</v>
      </c>
      <c r="I11" s="17">
        <v>0.95809523809523811</v>
      </c>
      <c r="J11" s="17">
        <v>0.95318352059925093</v>
      </c>
      <c r="K11" s="18">
        <v>1.911278758694489</v>
      </c>
      <c r="L11">
        <v>10</v>
      </c>
      <c r="M11" t="str">
        <f>INDEX(MS4s!B:B,MATCH(B11,MS4s!C:C,0))</f>
        <v>Golden Valley</v>
      </c>
      <c r="N11" t="b">
        <f t="shared" si="0"/>
        <v>0</v>
      </c>
    </row>
    <row r="12" spans="1:15" x14ac:dyDescent="0.3">
      <c r="A12" s="7" t="s">
        <v>12</v>
      </c>
      <c r="B12" s="7" t="s">
        <v>23</v>
      </c>
      <c r="C12" s="7" t="s">
        <v>1</v>
      </c>
      <c r="D12" s="7">
        <v>0.36</v>
      </c>
      <c r="E12" s="8">
        <v>1.3451830516387018E-2</v>
      </c>
      <c r="F12" s="15">
        <v>13523.715824733579</v>
      </c>
      <c r="G12">
        <v>26</v>
      </c>
      <c r="H12">
        <v>28</v>
      </c>
      <c r="I12" s="17">
        <v>0.95047619047619047</v>
      </c>
      <c r="J12" s="17">
        <v>0.94756554307116103</v>
      </c>
      <c r="K12" s="18">
        <v>1.8980417335473514</v>
      </c>
      <c r="L12">
        <v>11</v>
      </c>
      <c r="M12" t="str">
        <f>INDEX(MS4s!B:B,MATCH(B12,MS4s!C:C,0))</f>
        <v>Plymouth</v>
      </c>
      <c r="N12" t="b">
        <f t="shared" si="0"/>
        <v>0</v>
      </c>
    </row>
    <row r="13" spans="1:15" x14ac:dyDescent="0.3">
      <c r="A13" s="7" t="s">
        <v>10</v>
      </c>
      <c r="B13" s="7" t="s">
        <v>24</v>
      </c>
      <c r="C13" s="7" t="s">
        <v>1</v>
      </c>
      <c r="D13" s="7">
        <v>0.06</v>
      </c>
      <c r="E13" s="8">
        <v>4.619894710811611E-2</v>
      </c>
      <c r="F13" s="15">
        <v>7037.0279252188338</v>
      </c>
      <c r="G13">
        <v>7</v>
      </c>
      <c r="H13">
        <v>48</v>
      </c>
      <c r="I13" s="17">
        <v>0.98666666666666669</v>
      </c>
      <c r="J13" s="17">
        <v>0.9101123595505618</v>
      </c>
      <c r="K13" s="18">
        <v>1.8967790262172284</v>
      </c>
      <c r="L13">
        <v>12</v>
      </c>
      <c r="M13" t="str">
        <f>INDEX(MS4s!B:B,MATCH(B13,MS4s!C:C,0))</f>
        <v>New Hope</v>
      </c>
      <c r="N13" t="b">
        <f t="shared" si="0"/>
        <v>0</v>
      </c>
    </row>
    <row r="14" spans="1:15" x14ac:dyDescent="0.3">
      <c r="A14" s="7" t="s">
        <v>15</v>
      </c>
      <c r="B14" s="7" t="s">
        <v>28</v>
      </c>
      <c r="C14" s="7" t="s">
        <v>1</v>
      </c>
      <c r="D14" s="7">
        <v>0.08</v>
      </c>
      <c r="E14" s="8">
        <v>9.0027050424620989E-2</v>
      </c>
      <c r="F14" s="16">
        <v>5620.4532672139003</v>
      </c>
      <c r="G14">
        <v>2</v>
      </c>
      <c r="H14">
        <v>59</v>
      </c>
      <c r="I14" s="17">
        <v>0.99619047619047618</v>
      </c>
      <c r="J14" s="17">
        <v>0.88951310861423216</v>
      </c>
      <c r="K14" s="18">
        <v>1.8857035848047083</v>
      </c>
      <c r="L14">
        <v>13</v>
      </c>
      <c r="M14" t="str">
        <f>INDEX(MS4s!B:B,MATCH(B14,MS4s!C:C,0))</f>
        <v>Plymouth</v>
      </c>
      <c r="N14" t="b">
        <f t="shared" si="0"/>
        <v>0</v>
      </c>
    </row>
    <row r="15" spans="1:15" x14ac:dyDescent="0.3">
      <c r="A15" s="7" t="s">
        <v>12</v>
      </c>
      <c r="B15" s="7" t="s">
        <v>27</v>
      </c>
      <c r="C15" s="7" t="s">
        <v>1</v>
      </c>
      <c r="D15" s="7">
        <v>0.43</v>
      </c>
      <c r="E15" s="8">
        <v>1.3933636793435848E-2</v>
      </c>
      <c r="F15" s="15">
        <v>11683.189983481665</v>
      </c>
      <c r="G15">
        <v>24</v>
      </c>
      <c r="H15">
        <v>39</v>
      </c>
      <c r="I15" s="17">
        <v>0.95428571428571429</v>
      </c>
      <c r="J15" s="17">
        <v>0.9269662921348315</v>
      </c>
      <c r="K15" s="18">
        <v>1.8812520064205458</v>
      </c>
      <c r="L15">
        <v>14</v>
      </c>
      <c r="M15" t="str">
        <f>INDEX(MS4s!B:B,MATCH(B15,MS4s!C:C,0))</f>
        <v>Plymouth</v>
      </c>
      <c r="N15" t="b">
        <f t="shared" si="0"/>
        <v>0</v>
      </c>
    </row>
    <row r="16" spans="1:15" x14ac:dyDescent="0.3">
      <c r="A16" s="7" t="s">
        <v>15</v>
      </c>
      <c r="B16" s="7" t="s">
        <v>30</v>
      </c>
      <c r="C16" s="7" t="s">
        <v>1</v>
      </c>
      <c r="D16" s="7">
        <v>0.26</v>
      </c>
      <c r="E16" s="8">
        <v>1.8729157221032536E-2</v>
      </c>
      <c r="F16" s="15">
        <v>5000.2974252538352</v>
      </c>
      <c r="G16">
        <v>17</v>
      </c>
      <c r="H16">
        <v>64</v>
      </c>
      <c r="I16" s="17">
        <v>0.9676190476190476</v>
      </c>
      <c r="J16" s="17">
        <v>0.88014981273408244</v>
      </c>
      <c r="K16" s="18">
        <v>1.8477688603531299</v>
      </c>
      <c r="L16">
        <v>15</v>
      </c>
      <c r="M16" t="str">
        <f>INDEX(MS4s!B:B,MATCH(B16,MS4s!C:C,0))</f>
        <v>Plymouth</v>
      </c>
      <c r="N16" t="b">
        <f t="shared" si="0"/>
        <v>0</v>
      </c>
    </row>
    <row r="17" spans="1:14" x14ac:dyDescent="0.3">
      <c r="A17" s="7" t="s">
        <v>10</v>
      </c>
      <c r="B17" s="7" t="s">
        <v>32</v>
      </c>
      <c r="C17" s="7" t="s">
        <v>1</v>
      </c>
      <c r="D17" s="7">
        <v>1.75</v>
      </c>
      <c r="E17" s="8">
        <v>5.5333417603974228E-3</v>
      </c>
      <c r="F17" s="16">
        <v>18491.358889410607</v>
      </c>
      <c r="G17">
        <v>64</v>
      </c>
      <c r="H17">
        <v>17</v>
      </c>
      <c r="I17" s="17">
        <v>0.87809523809523804</v>
      </c>
      <c r="J17" s="17">
        <v>0.96816479400749067</v>
      </c>
      <c r="K17" s="18">
        <v>1.8462600321027287</v>
      </c>
      <c r="L17">
        <v>16</v>
      </c>
      <c r="M17" t="str">
        <f>INDEX(MS4s!B:B,MATCH(B17,MS4s!C:C,0))</f>
        <v>New Hope</v>
      </c>
      <c r="N17" t="b">
        <f t="shared" si="0"/>
        <v>0</v>
      </c>
    </row>
    <row r="18" spans="1:14" x14ac:dyDescent="0.3">
      <c r="A18" s="7" t="s">
        <v>15</v>
      </c>
      <c r="B18" s="7" t="s">
        <v>33</v>
      </c>
      <c r="C18" s="7" t="s">
        <v>1</v>
      </c>
      <c r="D18" s="7">
        <v>0.28000000000000003</v>
      </c>
      <c r="E18" s="8">
        <v>1.3859275299101732E-2</v>
      </c>
      <c r="F18" s="15">
        <v>5346.2208041472504</v>
      </c>
      <c r="G18">
        <v>25</v>
      </c>
      <c r="H18">
        <v>62</v>
      </c>
      <c r="I18" s="17">
        <v>0.95238095238095233</v>
      </c>
      <c r="J18" s="17">
        <v>0.88389513108614226</v>
      </c>
      <c r="K18" s="18">
        <v>1.8362760834670946</v>
      </c>
      <c r="L18">
        <v>17</v>
      </c>
      <c r="M18" t="str">
        <f>INDEX(MS4s!B:B,MATCH(B18,MS4s!C:C,0))</f>
        <v>Plymouth</v>
      </c>
      <c r="N18" t="b">
        <f t="shared" si="0"/>
        <v>0</v>
      </c>
    </row>
    <row r="19" spans="1:14" x14ac:dyDescent="0.3">
      <c r="A19" s="7" t="s">
        <v>15</v>
      </c>
      <c r="B19" s="7" t="s">
        <v>34</v>
      </c>
      <c r="C19" s="7" t="s">
        <v>1</v>
      </c>
      <c r="D19" s="7">
        <v>1.3299999999999998</v>
      </c>
      <c r="E19" s="8">
        <v>6.6921850890486086E-3</v>
      </c>
      <c r="F19" s="15">
        <v>11713.85605565787</v>
      </c>
      <c r="G19">
        <v>51</v>
      </c>
      <c r="H19">
        <v>38</v>
      </c>
      <c r="I19" s="17">
        <v>0.9028571428571428</v>
      </c>
      <c r="J19" s="17">
        <v>0.92883895131086147</v>
      </c>
      <c r="K19" s="18">
        <v>1.8316960941680043</v>
      </c>
      <c r="L19">
        <v>18</v>
      </c>
      <c r="M19" t="e">
        <f>INDEX(MS4s!B:B,MATCH(B19,MS4s!C:C,0))</f>
        <v>#N/A</v>
      </c>
      <c r="N19" t="b">
        <f t="shared" si="0"/>
        <v>1</v>
      </c>
    </row>
    <row r="20" spans="1:14" x14ac:dyDescent="0.3">
      <c r="A20" s="7" t="s">
        <v>10</v>
      </c>
      <c r="B20" s="7" t="s">
        <v>36</v>
      </c>
      <c r="C20" s="7" t="s">
        <v>1</v>
      </c>
      <c r="D20" s="7">
        <v>0.11</v>
      </c>
      <c r="E20" s="8">
        <v>1.2464051080247101E-2</v>
      </c>
      <c r="F20" s="16">
        <v>4809.6281258359695</v>
      </c>
      <c r="G20">
        <v>27</v>
      </c>
      <c r="H20">
        <v>67</v>
      </c>
      <c r="I20" s="17">
        <v>0.94857142857142862</v>
      </c>
      <c r="J20" s="17">
        <v>0.87453183520599254</v>
      </c>
      <c r="K20" s="18">
        <v>1.8231032637774212</v>
      </c>
      <c r="L20">
        <v>19</v>
      </c>
      <c r="M20" t="str">
        <f>INDEX(MS4s!B:B,MATCH(B20,MS4s!C:C,0))</f>
        <v>Crystal</v>
      </c>
      <c r="N20" t="b">
        <f t="shared" si="0"/>
        <v>0</v>
      </c>
    </row>
    <row r="21" spans="1:14" x14ac:dyDescent="0.3">
      <c r="A21" s="7" t="s">
        <v>25</v>
      </c>
      <c r="B21" s="7" t="s">
        <v>48</v>
      </c>
      <c r="C21" s="7" t="s">
        <v>1</v>
      </c>
      <c r="D21" s="7">
        <v>5.5696000000000003</v>
      </c>
      <c r="E21" s="8">
        <v>4.0235265193388154E-3</v>
      </c>
      <c r="F21" s="16">
        <v>48663.616789911983</v>
      </c>
      <c r="G21">
        <v>92</v>
      </c>
      <c r="H21">
        <v>6</v>
      </c>
      <c r="I21" s="17">
        <v>0.82476190476190481</v>
      </c>
      <c r="J21" s="17">
        <v>0.9887640449438202</v>
      </c>
      <c r="K21" s="18">
        <v>1.813525949705725</v>
      </c>
      <c r="L21">
        <v>20</v>
      </c>
      <c r="M21" t="str">
        <f>INDEX(MS4s!B:B,MATCH(B21,MS4s!C:C,0))</f>
        <v>Golden Valley</v>
      </c>
      <c r="N21" t="b">
        <f t="shared" si="0"/>
        <v>0</v>
      </c>
    </row>
    <row r="22" spans="1:14" x14ac:dyDescent="0.3">
      <c r="A22" s="7" t="s">
        <v>25</v>
      </c>
      <c r="B22" s="7" t="s">
        <v>75</v>
      </c>
      <c r="C22" s="7" t="s">
        <v>1</v>
      </c>
      <c r="D22" s="7">
        <v>0.69</v>
      </c>
      <c r="E22" s="8">
        <v>8.0777433395836824E-3</v>
      </c>
      <c r="F22" s="15">
        <v>5810.4832214283388</v>
      </c>
      <c r="G22">
        <v>44</v>
      </c>
      <c r="H22">
        <v>56</v>
      </c>
      <c r="I22" s="17">
        <v>0.91619047619047622</v>
      </c>
      <c r="J22" s="17">
        <v>0.89513108614232206</v>
      </c>
      <c r="K22" s="18">
        <v>1.8113215623327983</v>
      </c>
      <c r="L22">
        <v>21</v>
      </c>
      <c r="M22" t="str">
        <f>INDEX(MS4s!B:B,MATCH(B22,MS4s!C:C,0))</f>
        <v>Golden Valley</v>
      </c>
      <c r="N22" t="b">
        <f t="shared" si="0"/>
        <v>0</v>
      </c>
    </row>
    <row r="23" spans="1:14" x14ac:dyDescent="0.3">
      <c r="A23" s="7" t="s">
        <v>15</v>
      </c>
      <c r="B23" s="7" t="s">
        <v>38</v>
      </c>
      <c r="C23" s="7" t="s">
        <v>1</v>
      </c>
      <c r="D23" s="7">
        <v>0.15</v>
      </c>
      <c r="E23" s="8">
        <v>3.4927286947722604E-2</v>
      </c>
      <c r="F23" s="16">
        <v>3096.7738328441383</v>
      </c>
      <c r="G23">
        <v>9</v>
      </c>
      <c r="H23">
        <v>93</v>
      </c>
      <c r="I23" s="17">
        <v>0.98285714285714287</v>
      </c>
      <c r="J23" s="17">
        <v>0.8258426966292135</v>
      </c>
      <c r="K23" s="18">
        <v>1.8086998394863563</v>
      </c>
      <c r="L23">
        <v>22</v>
      </c>
      <c r="M23" t="str">
        <f>INDEX(MS4s!B:B,MATCH(B23,MS4s!C:C,0))</f>
        <v>Plymouth</v>
      </c>
      <c r="N23" t="b">
        <f t="shared" si="0"/>
        <v>0</v>
      </c>
    </row>
    <row r="24" spans="1:14" x14ac:dyDescent="0.3">
      <c r="A24" s="7" t="s">
        <v>12</v>
      </c>
      <c r="B24" s="7" t="s">
        <v>39</v>
      </c>
      <c r="C24" s="7" t="s">
        <v>1</v>
      </c>
      <c r="D24" s="7">
        <v>0.35</v>
      </c>
      <c r="E24" s="8">
        <v>9.1357989804930744E-3</v>
      </c>
      <c r="F24" s="15">
        <v>4857.7194804795481</v>
      </c>
      <c r="G24">
        <v>39</v>
      </c>
      <c r="H24">
        <v>66</v>
      </c>
      <c r="I24" s="17">
        <v>0.92571428571428571</v>
      </c>
      <c r="J24" s="17">
        <v>0.8764044943820225</v>
      </c>
      <c r="K24" s="18">
        <v>1.8021187800963081</v>
      </c>
      <c r="L24">
        <v>23</v>
      </c>
      <c r="M24" t="str">
        <f>INDEX(MS4s!B:B,MATCH(B24,MS4s!C:C,0))</f>
        <v>Plymouth</v>
      </c>
      <c r="N24" t="b">
        <f t="shared" si="0"/>
        <v>0</v>
      </c>
    </row>
    <row r="25" spans="1:14" x14ac:dyDescent="0.3">
      <c r="A25" s="7" t="s">
        <v>10</v>
      </c>
      <c r="B25" s="7" t="s">
        <v>40</v>
      </c>
      <c r="C25" s="7" t="s">
        <v>1</v>
      </c>
      <c r="D25" s="7">
        <v>1.36</v>
      </c>
      <c r="E25" s="8">
        <v>4.5864837163685805E-3</v>
      </c>
      <c r="F25" s="15">
        <v>15003.017341584975</v>
      </c>
      <c r="G25">
        <v>81</v>
      </c>
      <c r="H25">
        <v>24</v>
      </c>
      <c r="I25" s="17">
        <v>0.84571428571428575</v>
      </c>
      <c r="J25" s="17">
        <v>0.9550561797752809</v>
      </c>
      <c r="K25" s="18">
        <v>1.8007704654895667</v>
      </c>
      <c r="L25">
        <v>24</v>
      </c>
      <c r="M25" t="str">
        <f>INDEX(MS4s!B:B,MATCH(B25,MS4s!C:C,0))</f>
        <v>Crystal</v>
      </c>
      <c r="N25" t="b">
        <f t="shared" si="0"/>
        <v>0</v>
      </c>
    </row>
    <row r="26" spans="1:14" x14ac:dyDescent="0.3">
      <c r="A26" s="7" t="s">
        <v>25</v>
      </c>
      <c r="B26" s="7" t="s">
        <v>70</v>
      </c>
      <c r="C26" s="7" t="s">
        <v>1</v>
      </c>
      <c r="D26" s="7">
        <v>0.92000000000000226</v>
      </c>
      <c r="E26" s="8">
        <v>5.2487076644053806E-3</v>
      </c>
      <c r="F26" s="15">
        <v>13116.941834752537</v>
      </c>
      <c r="G26">
        <v>74</v>
      </c>
      <c r="H26">
        <v>33</v>
      </c>
      <c r="I26" s="17">
        <v>0.85904761904761906</v>
      </c>
      <c r="J26" s="17">
        <v>0.9382022471910112</v>
      </c>
      <c r="K26" s="18">
        <v>1.7972498662386303</v>
      </c>
      <c r="L26">
        <v>25</v>
      </c>
      <c r="M26" t="str">
        <f>INDEX(MS4s!B:B,MATCH(B26,MS4s!C:C,0))</f>
        <v>Golden Valley</v>
      </c>
      <c r="N26" t="b">
        <f t="shared" si="0"/>
        <v>0</v>
      </c>
    </row>
    <row r="27" spans="1:14" x14ac:dyDescent="0.3">
      <c r="A27" s="7" t="s">
        <v>15</v>
      </c>
      <c r="B27" s="7" t="s">
        <v>42</v>
      </c>
      <c r="C27" s="7" t="s">
        <v>1</v>
      </c>
      <c r="D27" s="7">
        <v>0.36</v>
      </c>
      <c r="E27" s="8">
        <v>8.3257326463407316E-3</v>
      </c>
      <c r="F27" s="15">
        <v>4523.4907280909119</v>
      </c>
      <c r="G27">
        <v>40</v>
      </c>
      <c r="H27">
        <v>69</v>
      </c>
      <c r="I27" s="17">
        <v>0.92380952380952386</v>
      </c>
      <c r="J27" s="17">
        <v>0.8707865168539326</v>
      </c>
      <c r="K27" s="18">
        <v>1.7945960406634565</v>
      </c>
      <c r="L27">
        <v>26</v>
      </c>
      <c r="M27" t="str">
        <f>INDEX(MS4s!B:B,MATCH(B27,MS4s!C:C,0))</f>
        <v>Plymouth</v>
      </c>
      <c r="N27" t="b">
        <f t="shared" si="0"/>
        <v>0</v>
      </c>
    </row>
    <row r="28" spans="1:14" x14ac:dyDescent="0.3">
      <c r="A28" s="7" t="s">
        <v>43</v>
      </c>
      <c r="B28" s="7" t="s">
        <v>44</v>
      </c>
      <c r="C28" s="7" t="s">
        <v>0</v>
      </c>
      <c r="D28" s="7">
        <v>0.52249999999999996</v>
      </c>
      <c r="E28" s="8">
        <v>5.8999999999999999E-3</v>
      </c>
      <c r="F28" s="15">
        <v>6472.9</v>
      </c>
      <c r="G28">
        <v>59</v>
      </c>
      <c r="H28">
        <v>51</v>
      </c>
      <c r="I28" s="17">
        <v>0.88761904761904764</v>
      </c>
      <c r="J28" s="17">
        <v>0.9044943820224719</v>
      </c>
      <c r="K28" s="18">
        <v>1.7921134296415195</v>
      </c>
      <c r="L28">
        <v>27</v>
      </c>
      <c r="M28" t="str">
        <f>INDEX(MS4s!B:B,MATCH(B28,MS4s!C:C,0))</f>
        <v>Minnetonka</v>
      </c>
      <c r="N28" t="b">
        <f t="shared" si="0"/>
        <v>0</v>
      </c>
    </row>
    <row r="29" spans="1:14" x14ac:dyDescent="0.3">
      <c r="A29" s="7" t="s">
        <v>22</v>
      </c>
      <c r="B29" s="7" t="s">
        <v>557</v>
      </c>
      <c r="C29" s="7" t="s">
        <v>1</v>
      </c>
      <c r="D29" s="7">
        <v>2.2200000000000002</v>
      </c>
      <c r="E29" s="8">
        <v>3.7630774974402683E-3</v>
      </c>
      <c r="F29" s="16">
        <v>20036.223807063947</v>
      </c>
      <c r="G29">
        <v>98</v>
      </c>
      <c r="H29">
        <v>13</v>
      </c>
      <c r="I29" s="17">
        <v>0.81333333333333335</v>
      </c>
      <c r="J29" s="17">
        <v>0.97565543071161054</v>
      </c>
      <c r="K29" s="18">
        <v>1.788988764044944</v>
      </c>
      <c r="L29">
        <v>28</v>
      </c>
      <c r="M29" t="e">
        <f>INDEX(MS4s!B:B,MATCH(B29,MS4s!C:C,0))</f>
        <v>#N/A</v>
      </c>
      <c r="N29" t="b">
        <f t="shared" si="0"/>
        <v>1</v>
      </c>
    </row>
    <row r="30" spans="1:14" x14ac:dyDescent="0.3">
      <c r="A30" s="7" t="s">
        <v>45</v>
      </c>
      <c r="B30" s="7" t="s">
        <v>46</v>
      </c>
      <c r="C30" s="7" t="s">
        <v>1</v>
      </c>
      <c r="D30" s="7">
        <v>0.11</v>
      </c>
      <c r="E30" s="8">
        <v>1.4024615274857931E-2</v>
      </c>
      <c r="F30" s="15">
        <v>2864.0937616256292</v>
      </c>
      <c r="G30">
        <v>23</v>
      </c>
      <c r="H30">
        <v>98</v>
      </c>
      <c r="I30" s="17">
        <v>0.95619047619047615</v>
      </c>
      <c r="J30" s="17">
        <v>0.81647940074906367</v>
      </c>
      <c r="K30" s="18">
        <v>1.7726698769395397</v>
      </c>
      <c r="L30">
        <v>29</v>
      </c>
      <c r="M30" t="str">
        <f>INDEX(MS4s!B:B,MATCH(B30,MS4s!C:C,0))</f>
        <v>Plymouth</v>
      </c>
      <c r="N30" t="b">
        <f t="shared" si="0"/>
        <v>0</v>
      </c>
    </row>
    <row r="31" spans="1:14" x14ac:dyDescent="0.3">
      <c r="A31" s="7" t="s">
        <v>10</v>
      </c>
      <c r="B31" s="7" t="s">
        <v>50</v>
      </c>
      <c r="C31" s="7" t="s">
        <v>1</v>
      </c>
      <c r="D31" s="7">
        <v>3.1799999999998962</v>
      </c>
      <c r="E31" s="8">
        <v>3.4080517879647582E-3</v>
      </c>
      <c r="F31" s="16">
        <v>19285.64503582941</v>
      </c>
      <c r="G31">
        <v>109</v>
      </c>
      <c r="H31">
        <v>14</v>
      </c>
      <c r="I31" s="17">
        <v>0.79238095238095241</v>
      </c>
      <c r="J31" s="17">
        <v>0.97378277153558057</v>
      </c>
      <c r="K31" s="18">
        <v>1.7661637239165331</v>
      </c>
      <c r="L31">
        <v>30</v>
      </c>
      <c r="M31" t="str">
        <f>INDEX(MS4s!B:B,MATCH(B31,MS4s!C:C,0))</f>
        <v>Crystal</v>
      </c>
      <c r="N31" t="b">
        <f t="shared" si="0"/>
        <v>0</v>
      </c>
    </row>
    <row r="32" spans="1:14" x14ac:dyDescent="0.3">
      <c r="A32" s="7" t="s">
        <v>25</v>
      </c>
      <c r="B32" s="7" t="s">
        <v>94</v>
      </c>
      <c r="C32" s="7" t="s">
        <v>1</v>
      </c>
      <c r="D32" s="7">
        <v>0.69</v>
      </c>
      <c r="E32" s="8">
        <v>4.6520916251393506E-3</v>
      </c>
      <c r="F32" s="15">
        <v>7595.3841213862706</v>
      </c>
      <c r="G32">
        <v>79</v>
      </c>
      <c r="H32">
        <v>45</v>
      </c>
      <c r="I32" s="17">
        <v>0.84952380952380957</v>
      </c>
      <c r="J32" s="17">
        <v>0.9157303370786517</v>
      </c>
      <c r="K32" s="18">
        <v>1.7652541466024614</v>
      </c>
      <c r="L32">
        <v>31</v>
      </c>
      <c r="M32" t="str">
        <f>INDEX(MS4s!B:B,MATCH(B32,MS4s!C:C,0))</f>
        <v>Golden Valley</v>
      </c>
      <c r="N32" t="b">
        <f t="shared" si="0"/>
        <v>0</v>
      </c>
    </row>
    <row r="33" spans="1:14" x14ac:dyDescent="0.3">
      <c r="A33" s="7" t="s">
        <v>15</v>
      </c>
      <c r="B33" s="7" t="s">
        <v>51</v>
      </c>
      <c r="C33" s="7" t="s">
        <v>1</v>
      </c>
      <c r="D33" s="7">
        <v>1.1000000000000001</v>
      </c>
      <c r="E33" s="8">
        <v>6.1579916219153949E-3</v>
      </c>
      <c r="F33" s="15">
        <v>4459.8993466970851</v>
      </c>
      <c r="G33">
        <v>55</v>
      </c>
      <c r="H33">
        <v>72</v>
      </c>
      <c r="I33" s="17">
        <v>0.89523809523809528</v>
      </c>
      <c r="J33" s="17">
        <v>0.8651685393258427</v>
      </c>
      <c r="K33" s="18">
        <v>1.760406634563938</v>
      </c>
      <c r="L33">
        <v>32</v>
      </c>
      <c r="M33" t="str">
        <f>INDEX(MS4s!B:B,MATCH(B33,MS4s!C:C,0))</f>
        <v>Plymouth</v>
      </c>
      <c r="N33" t="b">
        <f t="shared" si="0"/>
        <v>0</v>
      </c>
    </row>
    <row r="34" spans="1:14" x14ac:dyDescent="0.3">
      <c r="A34" s="7" t="s">
        <v>22</v>
      </c>
      <c r="B34" s="7" t="s">
        <v>49</v>
      </c>
      <c r="C34" s="7" t="s">
        <v>1</v>
      </c>
      <c r="D34" s="7">
        <v>0.09</v>
      </c>
      <c r="E34" s="8">
        <v>1.0764739245378603E-2</v>
      </c>
      <c r="F34" s="16">
        <v>2947.8989989708725</v>
      </c>
      <c r="G34">
        <v>33</v>
      </c>
      <c r="H34">
        <v>97</v>
      </c>
      <c r="I34" s="17">
        <v>0.93714285714285717</v>
      </c>
      <c r="J34" s="17">
        <v>0.81835205992509363</v>
      </c>
      <c r="K34" s="18">
        <v>1.7554949170679508</v>
      </c>
      <c r="L34">
        <v>33</v>
      </c>
      <c r="M34" t="str">
        <f>INDEX(MS4s!B:B,MATCH(B34,MS4s!C:C,0))</f>
        <v>Golden Valley</v>
      </c>
      <c r="N34" t="b">
        <f t="shared" si="0"/>
        <v>0</v>
      </c>
    </row>
    <row r="35" spans="1:14" x14ac:dyDescent="0.3">
      <c r="A35" s="7" t="s">
        <v>15</v>
      </c>
      <c r="B35" s="7" t="s">
        <v>52</v>
      </c>
      <c r="C35" s="7" t="s">
        <v>1</v>
      </c>
      <c r="D35" s="7">
        <v>0.9</v>
      </c>
      <c r="E35" s="8">
        <v>6.9078017618324807E-3</v>
      </c>
      <c r="F35" s="15">
        <v>3559.3695915773392</v>
      </c>
      <c r="G35">
        <v>48</v>
      </c>
      <c r="H35">
        <v>84</v>
      </c>
      <c r="I35" s="17">
        <v>0.90857142857142859</v>
      </c>
      <c r="J35" s="17">
        <v>0.84269662921348321</v>
      </c>
      <c r="K35" s="18">
        <v>1.7512680577849118</v>
      </c>
      <c r="L35">
        <v>34</v>
      </c>
      <c r="M35" t="str">
        <f>INDEX(MS4s!B:B,MATCH(B35,MS4s!C:C,0))</f>
        <v>Plymouth</v>
      </c>
      <c r="N35" t="b">
        <f t="shared" si="0"/>
        <v>0</v>
      </c>
    </row>
    <row r="36" spans="1:14" x14ac:dyDescent="0.3">
      <c r="A36" s="7" t="s">
        <v>25</v>
      </c>
      <c r="B36" s="7" t="s">
        <v>41</v>
      </c>
      <c r="C36" s="7" t="s">
        <v>1</v>
      </c>
      <c r="D36" s="7">
        <v>0.17</v>
      </c>
      <c r="E36" s="8">
        <v>7.0342669686802349E-3</v>
      </c>
      <c r="F36" s="15">
        <v>3234.7212704032308</v>
      </c>
      <c r="G36">
        <v>46</v>
      </c>
      <c r="H36">
        <v>90</v>
      </c>
      <c r="I36" s="17">
        <v>0.9123809523809524</v>
      </c>
      <c r="J36" s="17">
        <v>0.8314606741573034</v>
      </c>
      <c r="K36" s="18">
        <v>1.7438416265382557</v>
      </c>
      <c r="L36">
        <v>35</v>
      </c>
      <c r="M36" t="str">
        <f>INDEX(MS4s!B:B,MATCH(B36,MS4s!C:C,0))</f>
        <v>Golden Valley</v>
      </c>
      <c r="N36" t="b">
        <f t="shared" si="0"/>
        <v>0</v>
      </c>
    </row>
    <row r="37" spans="1:14" x14ac:dyDescent="0.3">
      <c r="A37" s="7" t="s">
        <v>53</v>
      </c>
      <c r="B37" s="7" t="s">
        <v>54</v>
      </c>
      <c r="C37" s="7" t="s">
        <v>1</v>
      </c>
      <c r="D37" s="7">
        <v>0.03</v>
      </c>
      <c r="E37" s="8">
        <v>1.8892043729460087E-2</v>
      </c>
      <c r="F37" s="15">
        <v>2172.6203367956746</v>
      </c>
      <c r="G37">
        <v>16</v>
      </c>
      <c r="H37">
        <v>121</v>
      </c>
      <c r="I37" s="17">
        <v>0.96952380952380957</v>
      </c>
      <c r="J37" s="17">
        <v>0.77340823970037453</v>
      </c>
      <c r="K37" s="18">
        <v>1.742932049224184</v>
      </c>
      <c r="L37">
        <v>36</v>
      </c>
      <c r="M37" t="str">
        <f>INDEX(MS4s!B:B,MATCH(B37,MS4s!C:C,0))</f>
        <v>Plymouth</v>
      </c>
      <c r="N37" t="b">
        <f t="shared" si="0"/>
        <v>0</v>
      </c>
    </row>
    <row r="38" spans="1:14" x14ac:dyDescent="0.3">
      <c r="A38" s="7" t="s">
        <v>53</v>
      </c>
      <c r="B38" s="7" t="s">
        <v>55</v>
      </c>
      <c r="C38" s="7" t="s">
        <v>1</v>
      </c>
      <c r="D38" s="7">
        <v>0.21</v>
      </c>
      <c r="E38" s="8">
        <v>9.9316952469491512E-3</v>
      </c>
      <c r="F38" s="15">
        <v>2664.8554990140215</v>
      </c>
      <c r="G38">
        <v>36</v>
      </c>
      <c r="H38">
        <v>105</v>
      </c>
      <c r="I38" s="17">
        <v>0.93142857142857138</v>
      </c>
      <c r="J38" s="17">
        <v>0.8033707865168539</v>
      </c>
      <c r="K38" s="18">
        <v>1.7347993579454253</v>
      </c>
      <c r="L38">
        <v>37</v>
      </c>
      <c r="M38" t="str">
        <f>INDEX(MS4s!B:B,MATCH(B38,MS4s!C:C,0))</f>
        <v>Plymouth</v>
      </c>
      <c r="N38" t="b">
        <f t="shared" si="0"/>
        <v>0</v>
      </c>
    </row>
    <row r="39" spans="1:14" x14ac:dyDescent="0.3">
      <c r="A39" s="7" t="s">
        <v>10</v>
      </c>
      <c r="B39" s="7" t="s">
        <v>57</v>
      </c>
      <c r="C39" s="7" t="s">
        <v>1</v>
      </c>
      <c r="D39" s="7">
        <v>0.04</v>
      </c>
      <c r="E39" s="8">
        <v>1.6281812259211045E-2</v>
      </c>
      <c r="F39" s="16">
        <v>2135.1962631249808</v>
      </c>
      <c r="G39">
        <v>20</v>
      </c>
      <c r="H39">
        <v>122</v>
      </c>
      <c r="I39" s="17">
        <v>0.96190476190476193</v>
      </c>
      <c r="J39" s="17">
        <v>0.77153558052434457</v>
      </c>
      <c r="K39" s="18">
        <v>1.7334403424291065</v>
      </c>
      <c r="L39">
        <v>38</v>
      </c>
      <c r="M39" t="str">
        <f>INDEX(MS4s!B:B,MATCH(B39,MS4s!C:C,0))</f>
        <v>New Hope</v>
      </c>
      <c r="N39" t="b">
        <f t="shared" si="0"/>
        <v>0</v>
      </c>
    </row>
    <row r="40" spans="1:14" x14ac:dyDescent="0.3">
      <c r="A40" s="7" t="s">
        <v>15</v>
      </c>
      <c r="B40" s="7" t="s">
        <v>58</v>
      </c>
      <c r="C40" s="7" t="s">
        <v>1</v>
      </c>
      <c r="D40" s="7">
        <v>3</v>
      </c>
      <c r="E40" s="8">
        <v>3.3702256084094206E-3</v>
      </c>
      <c r="F40" s="15">
        <v>13370.867556126304</v>
      </c>
      <c r="G40">
        <v>111</v>
      </c>
      <c r="H40">
        <v>31</v>
      </c>
      <c r="I40" s="17">
        <v>0.78857142857142859</v>
      </c>
      <c r="J40" s="17">
        <v>0.94194756554307113</v>
      </c>
      <c r="K40" s="18">
        <v>1.7305189941144996</v>
      </c>
      <c r="L40">
        <v>39</v>
      </c>
      <c r="M40" t="e">
        <f>INDEX(MS4s!B:B,MATCH(B40,MS4s!C:C,0))</f>
        <v>#N/A</v>
      </c>
      <c r="N40" t="b">
        <f t="shared" si="0"/>
        <v>1</v>
      </c>
    </row>
    <row r="41" spans="1:14" x14ac:dyDescent="0.3">
      <c r="A41" s="7" t="s">
        <v>12</v>
      </c>
      <c r="B41" s="7" t="s">
        <v>61</v>
      </c>
      <c r="C41" s="7" t="s">
        <v>1</v>
      </c>
      <c r="D41" s="7">
        <v>4.99</v>
      </c>
      <c r="E41" s="8">
        <v>2.6935710771516961E-3</v>
      </c>
      <c r="F41" s="15">
        <v>20237.073585600665</v>
      </c>
      <c r="G41">
        <v>134</v>
      </c>
      <c r="H41">
        <v>12</v>
      </c>
      <c r="I41" s="17">
        <v>0.74476190476190474</v>
      </c>
      <c r="J41" s="17">
        <v>0.97752808988764039</v>
      </c>
      <c r="K41" s="18">
        <v>1.7222899946495451</v>
      </c>
      <c r="L41">
        <v>40</v>
      </c>
      <c r="M41" t="str">
        <f>INDEX(MS4s!B:B,MATCH(B41,MS4s!C:C,0))</f>
        <v>Plymouth</v>
      </c>
      <c r="N41" t="b">
        <f t="shared" si="0"/>
        <v>0</v>
      </c>
    </row>
    <row r="42" spans="1:14" x14ac:dyDescent="0.3">
      <c r="A42" s="7" t="s">
        <v>10</v>
      </c>
      <c r="B42" s="7" t="s">
        <v>60</v>
      </c>
      <c r="C42" s="7" t="s">
        <v>0</v>
      </c>
      <c r="D42" s="7">
        <v>5.0000000000000001E-3</v>
      </c>
      <c r="E42" s="8">
        <v>7.1861975442017556E-2</v>
      </c>
      <c r="F42" s="15">
        <v>1504.1076123982496</v>
      </c>
      <c r="G42">
        <v>4</v>
      </c>
      <c r="H42">
        <v>148</v>
      </c>
      <c r="I42" s="17">
        <v>0.99238095238095236</v>
      </c>
      <c r="J42" s="17">
        <v>0.72284644194756553</v>
      </c>
      <c r="K42" s="18">
        <v>1.7152273943285179</v>
      </c>
      <c r="L42">
        <v>41</v>
      </c>
      <c r="M42" t="str">
        <f>INDEX(MS4s!B:B,MATCH(B42,MS4s!C:C,0))</f>
        <v>New Hope</v>
      </c>
      <c r="N42" t="b">
        <f t="shared" si="0"/>
        <v>0</v>
      </c>
    </row>
    <row r="43" spans="1:14" x14ac:dyDescent="0.3">
      <c r="A43" s="7" t="s">
        <v>25</v>
      </c>
      <c r="B43" s="7" t="s">
        <v>99</v>
      </c>
      <c r="C43" s="7" t="s">
        <v>1</v>
      </c>
      <c r="D43" s="7">
        <v>1.1399999999999999</v>
      </c>
      <c r="E43" s="8">
        <v>3.9140687125456897E-3</v>
      </c>
      <c r="F43" s="15">
        <v>5464.2236139615343</v>
      </c>
      <c r="G43">
        <v>93</v>
      </c>
      <c r="H43">
        <v>61</v>
      </c>
      <c r="I43" s="17">
        <v>0.82285714285714284</v>
      </c>
      <c r="J43" s="17">
        <v>0.88576779026217234</v>
      </c>
      <c r="K43" s="18">
        <v>1.7086249331193151</v>
      </c>
      <c r="L43">
        <v>42</v>
      </c>
      <c r="M43" t="str">
        <f>INDEX(MS4s!B:B,MATCH(B43,MS4s!C:C,0))</f>
        <v>Golden Valley</v>
      </c>
      <c r="N43" t="b">
        <f t="shared" si="0"/>
        <v>0</v>
      </c>
    </row>
    <row r="44" spans="1:14" x14ac:dyDescent="0.3">
      <c r="A44" s="7" t="s">
        <v>45</v>
      </c>
      <c r="B44" s="7" t="s">
        <v>62</v>
      </c>
      <c r="C44" s="7" t="s">
        <v>1</v>
      </c>
      <c r="D44" s="7">
        <v>1.1100000000000001</v>
      </c>
      <c r="E44" s="8">
        <v>3.4046866000758901E-3</v>
      </c>
      <c r="F44" s="15">
        <v>7827.6408903322599</v>
      </c>
      <c r="G44">
        <v>110</v>
      </c>
      <c r="H44">
        <v>44</v>
      </c>
      <c r="I44" s="17">
        <v>0.79047619047619044</v>
      </c>
      <c r="J44" s="17">
        <v>0.91760299625468167</v>
      </c>
      <c r="K44" s="18">
        <v>1.7080791867308722</v>
      </c>
      <c r="L44">
        <v>43</v>
      </c>
      <c r="M44" t="str">
        <f>INDEX(MS4s!B:B,MATCH(B44,MS4s!C:C,0))</f>
        <v>Plymouth</v>
      </c>
      <c r="N44" t="b">
        <f t="shared" si="0"/>
        <v>0</v>
      </c>
    </row>
    <row r="45" spans="1:14" x14ac:dyDescent="0.3">
      <c r="A45" s="7" t="s">
        <v>45</v>
      </c>
      <c r="B45" s="7" t="s">
        <v>67</v>
      </c>
      <c r="C45" s="7" t="s">
        <v>1</v>
      </c>
      <c r="D45" s="7">
        <v>1.81</v>
      </c>
      <c r="E45" s="8">
        <v>3.5638333491842858E-3</v>
      </c>
      <c r="F45" s="16">
        <v>5944.4162634245477</v>
      </c>
      <c r="G45">
        <v>103</v>
      </c>
      <c r="H45">
        <v>54</v>
      </c>
      <c r="I45" s="17">
        <v>0.80380952380952375</v>
      </c>
      <c r="J45" s="17">
        <v>0.898876404494382</v>
      </c>
      <c r="K45" s="18">
        <v>1.7026859283039057</v>
      </c>
      <c r="L45">
        <v>44</v>
      </c>
      <c r="M45" t="str">
        <f>INDEX(MS4s!B:B,MATCH(B45,MS4s!C:C,0))</f>
        <v>Plymouth</v>
      </c>
      <c r="N45" t="b">
        <f t="shared" si="0"/>
        <v>0</v>
      </c>
    </row>
    <row r="46" spans="1:14" x14ac:dyDescent="0.3">
      <c r="A46" s="7" t="s">
        <v>17</v>
      </c>
      <c r="B46" s="7" t="s">
        <v>64</v>
      </c>
      <c r="C46" s="7" t="s">
        <v>1</v>
      </c>
      <c r="D46" s="7">
        <v>0.17</v>
      </c>
      <c r="E46" s="8">
        <v>6.0661272528703195E-3</v>
      </c>
      <c r="F46" s="16">
        <v>2734.1941394105911</v>
      </c>
      <c r="G46">
        <v>56</v>
      </c>
      <c r="H46">
        <v>102</v>
      </c>
      <c r="I46" s="17">
        <v>0.89333333333333331</v>
      </c>
      <c r="J46" s="17">
        <v>0.8089887640449438</v>
      </c>
      <c r="K46" s="18">
        <v>1.7023220973782771</v>
      </c>
      <c r="L46">
        <v>45</v>
      </c>
      <c r="M46" t="str">
        <f>INDEX(MS4s!B:B,MATCH(B46,MS4s!C:C,0))</f>
        <v>Saint Louis Park</v>
      </c>
      <c r="N46" t="b">
        <f t="shared" si="0"/>
        <v>0</v>
      </c>
    </row>
    <row r="47" spans="1:14" x14ac:dyDescent="0.3">
      <c r="A47" s="7" t="s">
        <v>12</v>
      </c>
      <c r="B47" s="7" t="s">
        <v>65</v>
      </c>
      <c r="C47" s="7" t="s">
        <v>1</v>
      </c>
      <c r="D47" s="7">
        <v>3.78</v>
      </c>
      <c r="E47" s="8">
        <v>3.2281558038378812E-3</v>
      </c>
      <c r="F47" s="15">
        <v>10012.110415294779</v>
      </c>
      <c r="G47">
        <v>119</v>
      </c>
      <c r="H47">
        <v>40</v>
      </c>
      <c r="I47" s="17">
        <v>0.77333333333333332</v>
      </c>
      <c r="J47" s="17">
        <v>0.92509363295880154</v>
      </c>
      <c r="K47" s="18">
        <v>1.6984269662921347</v>
      </c>
      <c r="L47">
        <v>46</v>
      </c>
      <c r="M47" t="str">
        <f>INDEX(MS4s!B:B,MATCH(B47,MS4s!C:C,0))</f>
        <v>Plymouth</v>
      </c>
      <c r="N47" t="b">
        <f t="shared" si="0"/>
        <v>0</v>
      </c>
    </row>
    <row r="48" spans="1:14" x14ac:dyDescent="0.3">
      <c r="A48" s="7" t="s">
        <v>22</v>
      </c>
      <c r="B48" s="7" t="s">
        <v>73</v>
      </c>
      <c r="C48" s="7" t="s">
        <v>1</v>
      </c>
      <c r="D48" s="7">
        <v>0.19000000000000131</v>
      </c>
      <c r="E48" s="8">
        <v>2.5559717049790293E-2</v>
      </c>
      <c r="F48" s="15">
        <v>1494.5492775407138</v>
      </c>
      <c r="G48">
        <v>12</v>
      </c>
      <c r="H48">
        <v>149</v>
      </c>
      <c r="I48" s="17">
        <v>0.97714285714285709</v>
      </c>
      <c r="J48" s="17">
        <v>0.72097378277153557</v>
      </c>
      <c r="K48" s="18">
        <v>1.6981166399143928</v>
      </c>
      <c r="L48">
        <v>47</v>
      </c>
      <c r="M48" t="str">
        <f>INDEX(MS4s!B:B,MATCH(B48,MS4s!C:C,0))</f>
        <v>Robbinsdale</v>
      </c>
      <c r="N48" t="b">
        <f t="shared" si="0"/>
        <v>0</v>
      </c>
    </row>
    <row r="49" spans="1:14" x14ac:dyDescent="0.3">
      <c r="A49" s="7" t="s">
        <v>22</v>
      </c>
      <c r="B49" s="7" t="s">
        <v>238</v>
      </c>
      <c r="C49" s="7" t="s">
        <v>1</v>
      </c>
      <c r="D49" s="7">
        <v>3.25</v>
      </c>
      <c r="E49" s="8">
        <v>3.2838472589123199E-3</v>
      </c>
      <c r="F49" s="15">
        <v>6989.9512913884846</v>
      </c>
      <c r="G49">
        <v>114</v>
      </c>
      <c r="H49">
        <v>49</v>
      </c>
      <c r="I49" s="17">
        <v>0.78285714285714292</v>
      </c>
      <c r="J49" s="17">
        <v>0.90823970037453183</v>
      </c>
      <c r="K49" s="18">
        <v>1.6910968432316746</v>
      </c>
      <c r="L49">
        <v>48</v>
      </c>
      <c r="M49" t="str">
        <f>INDEX(MS4s!B:B,MATCH(B49,MS4s!C:C,0))</f>
        <v>Minneapolis</v>
      </c>
      <c r="N49" t="b">
        <f t="shared" si="0"/>
        <v>0</v>
      </c>
    </row>
    <row r="50" spans="1:14" x14ac:dyDescent="0.3">
      <c r="A50" s="7" t="s">
        <v>53</v>
      </c>
      <c r="B50" s="7" t="s">
        <v>68</v>
      </c>
      <c r="C50" s="7" t="s">
        <v>0</v>
      </c>
      <c r="D50" s="7">
        <v>3.3179999999999912</v>
      </c>
      <c r="E50" s="8">
        <v>2.4326053992659671E-3</v>
      </c>
      <c r="F50" s="16">
        <v>18898.856903033535</v>
      </c>
      <c r="G50">
        <v>148</v>
      </c>
      <c r="H50">
        <v>15</v>
      </c>
      <c r="I50" s="17">
        <v>0.71809523809523812</v>
      </c>
      <c r="J50" s="17">
        <v>0.9719101123595506</v>
      </c>
      <c r="K50" s="18">
        <v>1.6900053504547887</v>
      </c>
      <c r="L50">
        <v>49</v>
      </c>
      <c r="M50" t="str">
        <f>INDEX(MS4s!B:B,MATCH(B50,MS4s!C:C,0))</f>
        <v>Plymouth</v>
      </c>
      <c r="N50" t="b">
        <f t="shared" si="0"/>
        <v>0</v>
      </c>
    </row>
    <row r="51" spans="1:14" x14ac:dyDescent="0.3">
      <c r="A51" s="7" t="s">
        <v>25</v>
      </c>
      <c r="B51" s="7" t="s">
        <v>158</v>
      </c>
      <c r="C51" s="7" t="s">
        <v>1</v>
      </c>
      <c r="D51" s="7">
        <v>1.81</v>
      </c>
      <c r="E51" s="8">
        <v>2.8651878578340915E-3</v>
      </c>
      <c r="F51" s="15">
        <v>12590.661125274626</v>
      </c>
      <c r="G51">
        <v>127</v>
      </c>
      <c r="H51">
        <v>37</v>
      </c>
      <c r="I51" s="17">
        <v>0.75809523809523816</v>
      </c>
      <c r="J51" s="17">
        <v>0.93071161048689133</v>
      </c>
      <c r="K51" s="18">
        <v>1.6888068485821295</v>
      </c>
      <c r="L51">
        <v>50</v>
      </c>
      <c r="M51" t="str">
        <f>INDEX(MS4s!B:B,MATCH(B51,MS4s!C:C,0))</f>
        <v>Golden Valley</v>
      </c>
      <c r="N51" t="b">
        <f t="shared" si="0"/>
        <v>0</v>
      </c>
    </row>
    <row r="52" spans="1:14" x14ac:dyDescent="0.3">
      <c r="A52" s="7" t="s">
        <v>12</v>
      </c>
      <c r="B52" s="7" t="s">
        <v>69</v>
      </c>
      <c r="C52" s="7" t="s">
        <v>1</v>
      </c>
      <c r="D52" s="7">
        <v>0.09</v>
      </c>
      <c r="E52" s="8">
        <v>7.5823605758199315E-3</v>
      </c>
      <c r="F52" s="15">
        <v>2032.4314865588915</v>
      </c>
      <c r="G52">
        <v>45</v>
      </c>
      <c r="H52">
        <v>125</v>
      </c>
      <c r="I52" s="17">
        <v>0.91428571428571426</v>
      </c>
      <c r="J52" s="17">
        <v>0.76591760299625467</v>
      </c>
      <c r="K52" s="18">
        <v>1.6802033172819688</v>
      </c>
      <c r="L52">
        <v>51</v>
      </c>
      <c r="M52" t="str">
        <f>INDEX(MS4s!B:B,MATCH(B52,MS4s!C:C,0))</f>
        <v>Plymouth</v>
      </c>
      <c r="N52" t="b">
        <f t="shared" si="0"/>
        <v>0</v>
      </c>
    </row>
    <row r="53" spans="1:14" x14ac:dyDescent="0.3">
      <c r="A53" s="7" t="s">
        <v>10</v>
      </c>
      <c r="B53" s="7" t="s">
        <v>71</v>
      </c>
      <c r="C53" s="7" t="s">
        <v>0</v>
      </c>
      <c r="D53" s="7">
        <v>4.9000000000003187E-2</v>
      </c>
      <c r="E53" s="8">
        <v>1.1435731033998014E-2</v>
      </c>
      <c r="F53" s="15">
        <v>1508.3657141081592</v>
      </c>
      <c r="G53">
        <v>29</v>
      </c>
      <c r="H53">
        <v>146</v>
      </c>
      <c r="I53" s="17">
        <v>0.9447619047619048</v>
      </c>
      <c r="J53" s="17">
        <v>0.72659176029962547</v>
      </c>
      <c r="K53" s="18">
        <v>1.6713536650615302</v>
      </c>
      <c r="L53">
        <v>52</v>
      </c>
      <c r="M53" t="str">
        <f>INDEX(MS4s!B:B,MATCH(B53,MS4s!C:C,0))</f>
        <v>New Hope</v>
      </c>
      <c r="N53" t="b">
        <f t="shared" si="0"/>
        <v>0</v>
      </c>
    </row>
    <row r="54" spans="1:14" x14ac:dyDescent="0.3">
      <c r="A54" s="7" t="s">
        <v>22</v>
      </c>
      <c r="B54" s="7" t="s">
        <v>72</v>
      </c>
      <c r="C54" s="7" t="s">
        <v>1</v>
      </c>
      <c r="D54" s="7">
        <v>0.18</v>
      </c>
      <c r="E54" s="8">
        <v>5.3437847296603624E-3</v>
      </c>
      <c r="F54" s="15">
        <v>2371.5703558948744</v>
      </c>
      <c r="G54">
        <v>70</v>
      </c>
      <c r="H54">
        <v>111</v>
      </c>
      <c r="I54" s="17">
        <v>0.8666666666666667</v>
      </c>
      <c r="J54" s="17">
        <v>0.7921348314606742</v>
      </c>
      <c r="K54" s="18">
        <v>1.6588014981273409</v>
      </c>
      <c r="L54">
        <v>53</v>
      </c>
      <c r="M54" t="str">
        <f>INDEX(MS4s!B:B,MATCH(B54,MS4s!C:C,0))</f>
        <v>Golden Valley</v>
      </c>
      <c r="N54" t="b">
        <f t="shared" si="0"/>
        <v>0</v>
      </c>
    </row>
    <row r="55" spans="1:14" x14ac:dyDescent="0.3">
      <c r="A55" s="7" t="s">
        <v>15</v>
      </c>
      <c r="B55" s="7" t="s">
        <v>79</v>
      </c>
      <c r="C55" s="7" t="s">
        <v>1</v>
      </c>
      <c r="D55" s="7">
        <v>6.7</v>
      </c>
      <c r="E55" s="8">
        <v>3.2864998809883673E-3</v>
      </c>
      <c r="F55" s="15">
        <v>4711.0368620189438</v>
      </c>
      <c r="G55">
        <v>113</v>
      </c>
      <c r="H55">
        <v>68</v>
      </c>
      <c r="I55" s="17">
        <v>0.78476190476190477</v>
      </c>
      <c r="J55" s="17">
        <v>0.87265917602996257</v>
      </c>
      <c r="K55" s="18">
        <v>1.6574210807918672</v>
      </c>
      <c r="L55">
        <v>54</v>
      </c>
      <c r="M55" t="str">
        <f>INDEX(MS4s!B:B,MATCH(B55,MS4s!C:C,0))</f>
        <v>Plymouth</v>
      </c>
      <c r="N55" t="b">
        <f t="shared" si="0"/>
        <v>0</v>
      </c>
    </row>
    <row r="56" spans="1:14" x14ac:dyDescent="0.3">
      <c r="A56" s="7" t="s">
        <v>10</v>
      </c>
      <c r="B56" s="7" t="s">
        <v>78</v>
      </c>
      <c r="C56" s="7" t="s">
        <v>1</v>
      </c>
      <c r="D56" s="7">
        <v>16.576999999999778</v>
      </c>
      <c r="E56" s="8">
        <v>2.015117693869323E-3</v>
      </c>
      <c r="F56" s="15">
        <v>70507.710581943727</v>
      </c>
      <c r="G56">
        <v>178</v>
      </c>
      <c r="H56">
        <v>4</v>
      </c>
      <c r="I56" s="17">
        <v>0.66095238095238096</v>
      </c>
      <c r="J56" s="17">
        <v>0.99250936329588013</v>
      </c>
      <c r="K56" s="18">
        <v>1.6534617442482611</v>
      </c>
      <c r="L56">
        <v>55</v>
      </c>
      <c r="M56" t="str">
        <f>INDEX(MS4s!B:B,MATCH(B56,MS4s!C:C,0))</f>
        <v>Crystal</v>
      </c>
      <c r="N56" t="b">
        <f t="shared" si="0"/>
        <v>0</v>
      </c>
    </row>
    <row r="57" spans="1:14" x14ac:dyDescent="0.3">
      <c r="A57" s="7" t="s">
        <v>12</v>
      </c>
      <c r="B57" s="7" t="s">
        <v>77</v>
      </c>
      <c r="C57" s="7" t="s">
        <v>1</v>
      </c>
      <c r="D57" s="7">
        <v>0.1</v>
      </c>
      <c r="E57" s="8">
        <v>1.2367691427715903E-2</v>
      </c>
      <c r="F57" s="16">
        <v>1298.609541284957</v>
      </c>
      <c r="G57">
        <v>28</v>
      </c>
      <c r="H57">
        <v>159</v>
      </c>
      <c r="I57" s="17">
        <v>0.94666666666666666</v>
      </c>
      <c r="J57" s="17">
        <v>0.702247191011236</v>
      </c>
      <c r="K57" s="18">
        <v>1.6489138576779028</v>
      </c>
      <c r="L57">
        <v>56</v>
      </c>
      <c r="M57" t="str">
        <f>INDEX(MS4s!B:B,MATCH(B57,MS4s!C:C,0))</f>
        <v>Plymouth</v>
      </c>
      <c r="N57" t="b">
        <f t="shared" si="0"/>
        <v>0</v>
      </c>
    </row>
    <row r="58" spans="1:14" x14ac:dyDescent="0.3">
      <c r="A58" s="7" t="s">
        <v>25</v>
      </c>
      <c r="B58" s="7" t="s">
        <v>176</v>
      </c>
      <c r="C58" s="7" t="s">
        <v>1</v>
      </c>
      <c r="D58" s="7">
        <v>0.03</v>
      </c>
      <c r="E58" s="8">
        <v>1.5529747845806666E-2</v>
      </c>
      <c r="F58" s="15">
        <v>1194.8164820519796</v>
      </c>
      <c r="G58">
        <v>21</v>
      </c>
      <c r="H58">
        <v>167</v>
      </c>
      <c r="I58" s="17">
        <v>0.96</v>
      </c>
      <c r="J58" s="17">
        <v>0.68726591760299627</v>
      </c>
      <c r="K58" s="18">
        <v>1.6472659176029962</v>
      </c>
      <c r="L58">
        <v>57</v>
      </c>
      <c r="M58" t="str">
        <f>INDEX(MS4s!B:B,MATCH(B58,MS4s!C:C,0))</f>
        <v>Golden Valley</v>
      </c>
      <c r="N58" t="b">
        <f t="shared" si="0"/>
        <v>0</v>
      </c>
    </row>
    <row r="59" spans="1:14" x14ac:dyDescent="0.3">
      <c r="A59" s="7" t="s">
        <v>10</v>
      </c>
      <c r="B59" s="7" t="s">
        <v>82</v>
      </c>
      <c r="C59" s="7" t="s">
        <v>1</v>
      </c>
      <c r="D59" s="7">
        <v>1.1200000000000001</v>
      </c>
      <c r="E59" s="8">
        <v>3.2502758048333609E-3</v>
      </c>
      <c r="F59" s="16">
        <v>4494.4822745878564</v>
      </c>
      <c r="G59">
        <v>117</v>
      </c>
      <c r="H59">
        <v>70</v>
      </c>
      <c r="I59" s="17">
        <v>0.77714285714285714</v>
      </c>
      <c r="J59" s="17">
        <v>0.86891385767790263</v>
      </c>
      <c r="K59" s="18">
        <v>1.6460567148207597</v>
      </c>
      <c r="L59">
        <v>58</v>
      </c>
      <c r="M59" t="str">
        <f>INDEX(MS4s!B:B,MATCH(B59,MS4s!C:C,0))</f>
        <v>Crystal</v>
      </c>
      <c r="N59" t="b">
        <f t="shared" si="0"/>
        <v>0</v>
      </c>
    </row>
    <row r="60" spans="1:14" x14ac:dyDescent="0.3">
      <c r="A60" s="7" t="s">
        <v>25</v>
      </c>
      <c r="B60" s="7" t="s">
        <v>123</v>
      </c>
      <c r="C60" s="7" t="s">
        <v>1</v>
      </c>
      <c r="D60" s="7">
        <v>0.56999999999999995</v>
      </c>
      <c r="E60" s="8">
        <v>5.3394398043101051E-3</v>
      </c>
      <c r="F60" s="16">
        <v>2259.2661300186091</v>
      </c>
      <c r="G60">
        <v>71</v>
      </c>
      <c r="H60">
        <v>117</v>
      </c>
      <c r="I60" s="17">
        <v>0.86476190476190473</v>
      </c>
      <c r="J60" s="17">
        <v>0.7808988764044944</v>
      </c>
      <c r="K60" s="18">
        <v>1.645660781166399</v>
      </c>
      <c r="L60">
        <v>59</v>
      </c>
      <c r="M60" t="str">
        <f>INDEX(MS4s!B:B,MATCH(B60,MS4s!C:C,0))</f>
        <v>Golden Valley</v>
      </c>
      <c r="N60" t="b">
        <f t="shared" si="0"/>
        <v>0</v>
      </c>
    </row>
    <row r="61" spans="1:14" x14ac:dyDescent="0.3">
      <c r="A61" s="7" t="s">
        <v>22</v>
      </c>
      <c r="B61" s="7" t="s">
        <v>76</v>
      </c>
      <c r="C61" s="7" t="s">
        <v>1</v>
      </c>
      <c r="D61" s="7">
        <v>0.02</v>
      </c>
      <c r="E61" s="8">
        <v>1.6683929118757865E-2</v>
      </c>
      <c r="F61" s="15">
        <v>1102.8012529470732</v>
      </c>
      <c r="G61">
        <v>19</v>
      </c>
      <c r="H61">
        <v>172</v>
      </c>
      <c r="I61" s="17">
        <v>0.96380952380952378</v>
      </c>
      <c r="J61" s="17">
        <v>0.67790262172284643</v>
      </c>
      <c r="K61" s="18">
        <v>1.6417121455323702</v>
      </c>
      <c r="L61">
        <v>60</v>
      </c>
      <c r="M61" t="str">
        <f>INDEX(MS4s!B:B,MATCH(B61,MS4s!C:C,0))</f>
        <v>Golden Valley</v>
      </c>
      <c r="N61" t="b">
        <f t="shared" si="0"/>
        <v>0</v>
      </c>
    </row>
    <row r="62" spans="1:14" x14ac:dyDescent="0.3">
      <c r="A62" s="7" t="s">
        <v>15</v>
      </c>
      <c r="B62" s="7" t="s">
        <v>81</v>
      </c>
      <c r="C62" s="7" t="s">
        <v>1</v>
      </c>
      <c r="D62" s="7">
        <v>0.12</v>
      </c>
      <c r="E62" s="8">
        <v>1.136024933593288E-2</v>
      </c>
      <c r="F62" s="16">
        <v>1284.3596900362959</v>
      </c>
      <c r="G62">
        <v>30</v>
      </c>
      <c r="H62">
        <v>162</v>
      </c>
      <c r="I62" s="17">
        <v>0.94285714285714284</v>
      </c>
      <c r="J62" s="17">
        <v>0.69662921348314599</v>
      </c>
      <c r="K62" s="18">
        <v>1.6394863563402888</v>
      </c>
      <c r="L62">
        <v>61</v>
      </c>
      <c r="M62" t="str">
        <f>INDEX(MS4s!B:B,MATCH(B62,MS4s!C:C,0))</f>
        <v>Plymouth</v>
      </c>
      <c r="N62" t="b">
        <f t="shared" si="0"/>
        <v>0</v>
      </c>
    </row>
    <row r="63" spans="1:14" x14ac:dyDescent="0.3">
      <c r="A63" s="7" t="s">
        <v>15</v>
      </c>
      <c r="B63" s="7" t="s">
        <v>84</v>
      </c>
      <c r="C63" s="7" t="s">
        <v>1</v>
      </c>
      <c r="D63" s="7">
        <v>0.79</v>
      </c>
      <c r="E63" s="8">
        <v>6.4930223120684399E-3</v>
      </c>
      <c r="F63" s="16">
        <v>1622.1870025773878</v>
      </c>
      <c r="G63">
        <v>52</v>
      </c>
      <c r="H63">
        <v>140</v>
      </c>
      <c r="I63" s="17">
        <v>0.90095238095238095</v>
      </c>
      <c r="J63" s="17">
        <v>0.73782771535580527</v>
      </c>
      <c r="K63" s="18">
        <v>1.6387800963081862</v>
      </c>
      <c r="L63">
        <v>62</v>
      </c>
      <c r="M63" t="str">
        <f>INDEX(MS4s!B:B,MATCH(B63,MS4s!C:C,0))</f>
        <v>Plymouth</v>
      </c>
      <c r="N63" t="b">
        <f t="shared" si="0"/>
        <v>0</v>
      </c>
    </row>
    <row r="64" spans="1:14" x14ac:dyDescent="0.3">
      <c r="A64" s="7" t="s">
        <v>22</v>
      </c>
      <c r="B64" s="7" t="s">
        <v>66</v>
      </c>
      <c r="C64" s="7" t="s">
        <v>1</v>
      </c>
      <c r="D64" s="7">
        <v>4</v>
      </c>
      <c r="E64" s="8">
        <v>2.0026231579671075E-3</v>
      </c>
      <c r="F64" s="15">
        <v>18660.348066102946</v>
      </c>
      <c r="G64">
        <v>180</v>
      </c>
      <c r="H64">
        <v>16</v>
      </c>
      <c r="I64" s="17">
        <v>0.65714285714285714</v>
      </c>
      <c r="J64" s="17">
        <v>0.97003745318352064</v>
      </c>
      <c r="K64" s="18">
        <v>1.6271803103263778</v>
      </c>
      <c r="L64">
        <v>63</v>
      </c>
      <c r="M64" t="str">
        <f>INDEX(MS4s!B:B,MATCH(B64,MS4s!C:C,0))</f>
        <v>Minneapolis</v>
      </c>
      <c r="N64" t="b">
        <f t="shared" si="0"/>
        <v>0</v>
      </c>
    </row>
    <row r="65" spans="1:14" x14ac:dyDescent="0.3">
      <c r="A65" s="7" t="s">
        <v>10</v>
      </c>
      <c r="B65" s="7" t="s">
        <v>85</v>
      </c>
      <c r="C65" s="7" t="s">
        <v>1</v>
      </c>
      <c r="D65" s="7">
        <v>0.42</v>
      </c>
      <c r="E65" s="8">
        <v>3.8155370787571847E-3</v>
      </c>
      <c r="F65" s="15">
        <v>2677.2281042104914</v>
      </c>
      <c r="G65">
        <v>95</v>
      </c>
      <c r="H65">
        <v>104</v>
      </c>
      <c r="I65" s="17">
        <v>0.81904761904761902</v>
      </c>
      <c r="J65" s="17">
        <v>0.80524344569288386</v>
      </c>
      <c r="K65" s="18">
        <v>1.6242910647405029</v>
      </c>
      <c r="L65">
        <v>64</v>
      </c>
      <c r="M65" t="str">
        <f>INDEX(MS4s!B:B,MATCH(B65,MS4s!C:C,0))</f>
        <v>Crystal</v>
      </c>
      <c r="N65" t="b">
        <f t="shared" si="0"/>
        <v>0</v>
      </c>
    </row>
    <row r="66" spans="1:14" x14ac:dyDescent="0.3">
      <c r="A66" s="7" t="s">
        <v>22</v>
      </c>
      <c r="B66" s="7" t="s">
        <v>157</v>
      </c>
      <c r="C66" s="7" t="s">
        <v>1</v>
      </c>
      <c r="D66" s="7">
        <v>1.63</v>
      </c>
      <c r="E66" s="8">
        <v>2.2534883879766487E-3</v>
      </c>
      <c r="F66" s="15">
        <v>7879.6199372261226</v>
      </c>
      <c r="G66">
        <v>157</v>
      </c>
      <c r="H66">
        <v>43</v>
      </c>
      <c r="I66" s="17">
        <v>0.70095238095238099</v>
      </c>
      <c r="J66" s="17">
        <v>0.91947565543071164</v>
      </c>
      <c r="K66" s="18">
        <v>1.6204280363830925</v>
      </c>
      <c r="L66">
        <v>65</v>
      </c>
      <c r="M66" t="str">
        <f>INDEX(MS4s!B:B,MATCH(B66,MS4s!C:C,0))</f>
        <v>Crystal</v>
      </c>
      <c r="N66" t="b">
        <f t="shared" si="0"/>
        <v>0</v>
      </c>
    </row>
    <row r="67" spans="1:14" x14ac:dyDescent="0.3">
      <c r="A67" s="7" t="s">
        <v>22</v>
      </c>
      <c r="B67" s="7" t="s">
        <v>83</v>
      </c>
      <c r="C67" s="7" t="s">
        <v>1</v>
      </c>
      <c r="D67" s="7">
        <v>2.91</v>
      </c>
      <c r="E67" s="8">
        <v>2.169502579190183E-3</v>
      </c>
      <c r="F67" s="16">
        <v>13015.345393835518</v>
      </c>
      <c r="G67">
        <v>166</v>
      </c>
      <c r="H67">
        <v>34</v>
      </c>
      <c r="I67" s="17">
        <v>0.68380952380952387</v>
      </c>
      <c r="J67" s="17">
        <v>0.93632958801498123</v>
      </c>
      <c r="K67" s="18">
        <v>1.6201391118245052</v>
      </c>
      <c r="L67">
        <v>66</v>
      </c>
      <c r="M67" t="str">
        <f>INDEX(MS4s!B:B,MATCH(B67,MS4s!C:C,0))</f>
        <v>Golden Valley</v>
      </c>
      <c r="N67" t="b">
        <f t="shared" ref="N67:N130" si="1">ISERROR(M67)</f>
        <v>0</v>
      </c>
    </row>
    <row r="68" spans="1:14" x14ac:dyDescent="0.3">
      <c r="A68" s="7" t="s">
        <v>43</v>
      </c>
      <c r="B68" s="7" t="s">
        <v>87</v>
      </c>
      <c r="C68" s="7" t="s">
        <v>1</v>
      </c>
      <c r="D68" s="7">
        <v>0.56999999999999995</v>
      </c>
      <c r="E68" s="8">
        <v>3.0000000000000001E-3</v>
      </c>
      <c r="F68" s="15">
        <v>3717.4</v>
      </c>
      <c r="G68">
        <v>125</v>
      </c>
      <c r="H68">
        <v>81</v>
      </c>
      <c r="I68" s="17">
        <v>0.76190476190476186</v>
      </c>
      <c r="J68" s="17">
        <v>0.848314606741573</v>
      </c>
      <c r="K68" s="18">
        <v>1.6102193686463349</v>
      </c>
      <c r="L68">
        <v>67</v>
      </c>
      <c r="M68" t="str">
        <f>INDEX(MS4s!B:B,MATCH(B68,MS4s!C:C,0))</f>
        <v>Plymouth</v>
      </c>
      <c r="N68" t="b">
        <f t="shared" si="1"/>
        <v>0</v>
      </c>
    </row>
    <row r="69" spans="1:14" x14ac:dyDescent="0.3">
      <c r="A69" s="7" t="s">
        <v>25</v>
      </c>
      <c r="B69" s="7" t="s">
        <v>59</v>
      </c>
      <c r="C69" s="7" t="s">
        <v>1</v>
      </c>
      <c r="D69" s="7">
        <v>0.67</v>
      </c>
      <c r="E69" s="8">
        <v>2.7716445851297942E-3</v>
      </c>
      <c r="F69" s="16">
        <v>4146.1096357304659</v>
      </c>
      <c r="G69">
        <v>132</v>
      </c>
      <c r="H69">
        <v>77</v>
      </c>
      <c r="I69" s="17">
        <v>0.74857142857142855</v>
      </c>
      <c r="J69" s="17">
        <v>0.85580524344569286</v>
      </c>
      <c r="K69" s="18">
        <v>1.6043766720171213</v>
      </c>
      <c r="L69">
        <v>68</v>
      </c>
      <c r="M69" t="str">
        <f>INDEX(MS4s!B:B,MATCH(B69,MS4s!C:C,0))</f>
        <v>Golden Valley</v>
      </c>
      <c r="N69" t="b">
        <f t="shared" si="1"/>
        <v>0</v>
      </c>
    </row>
    <row r="70" spans="1:14" x14ac:dyDescent="0.3">
      <c r="A70" s="7" t="s">
        <v>25</v>
      </c>
      <c r="B70" s="7" t="s">
        <v>56</v>
      </c>
      <c r="C70" s="7" t="s">
        <v>1</v>
      </c>
      <c r="D70" s="7">
        <v>0.14000000000000001</v>
      </c>
      <c r="E70" s="8">
        <v>5.0884089024786994E-3</v>
      </c>
      <c r="F70" s="15">
        <v>1740.2159175626948</v>
      </c>
      <c r="G70">
        <v>76</v>
      </c>
      <c r="H70">
        <v>136</v>
      </c>
      <c r="I70" s="17">
        <v>0.85523809523809524</v>
      </c>
      <c r="J70" s="17">
        <v>0.74531835205992514</v>
      </c>
      <c r="K70" s="18">
        <v>1.6005564472980205</v>
      </c>
      <c r="L70">
        <v>69</v>
      </c>
      <c r="M70" t="str">
        <f>INDEX(MS4s!B:B,MATCH(B70,MS4s!C:C,0))</f>
        <v>Golden Valley</v>
      </c>
      <c r="N70" t="b">
        <f t="shared" si="1"/>
        <v>0</v>
      </c>
    </row>
    <row r="71" spans="1:14" x14ac:dyDescent="0.3">
      <c r="A71" s="7" t="s">
        <v>25</v>
      </c>
      <c r="B71" s="7" t="s">
        <v>135</v>
      </c>
      <c r="C71" s="7" t="s">
        <v>1</v>
      </c>
      <c r="D71" s="7">
        <v>0.05</v>
      </c>
      <c r="E71" s="8">
        <v>1.124534981732545E-2</v>
      </c>
      <c r="F71" s="16">
        <v>943.14360802006456</v>
      </c>
      <c r="G71">
        <v>32</v>
      </c>
      <c r="H71">
        <v>183</v>
      </c>
      <c r="I71" s="17">
        <v>0.93904761904761902</v>
      </c>
      <c r="J71" s="17">
        <v>0.65730337078651679</v>
      </c>
      <c r="K71" s="18">
        <v>1.5963509898341357</v>
      </c>
      <c r="L71">
        <v>70</v>
      </c>
      <c r="M71" t="str">
        <f>INDEX(MS4s!B:B,MATCH(B71,MS4s!C:C,0))</f>
        <v>Golden Valley</v>
      </c>
      <c r="N71" t="b">
        <f t="shared" si="1"/>
        <v>0</v>
      </c>
    </row>
    <row r="72" spans="1:14" x14ac:dyDescent="0.3">
      <c r="A72" s="7" t="s">
        <v>53</v>
      </c>
      <c r="B72" s="7" t="s">
        <v>89</v>
      </c>
      <c r="C72" s="7" t="s">
        <v>1</v>
      </c>
      <c r="D72" s="7">
        <v>1.58</v>
      </c>
      <c r="E72" s="8">
        <v>2.1821883790068644E-3</v>
      </c>
      <c r="F72" s="15">
        <v>5763.610194097053</v>
      </c>
      <c r="G72">
        <v>162</v>
      </c>
      <c r="H72">
        <v>58</v>
      </c>
      <c r="I72" s="17">
        <v>0.6914285714285715</v>
      </c>
      <c r="J72" s="17">
        <v>0.89138576779026213</v>
      </c>
      <c r="K72" s="18">
        <v>1.5828143392188336</v>
      </c>
      <c r="L72">
        <v>71</v>
      </c>
      <c r="M72" t="str">
        <f>INDEX(MS4s!B:B,MATCH(B72,MS4s!C:C,0))</f>
        <v>Plymouth</v>
      </c>
      <c r="N72" t="b">
        <f t="shared" si="1"/>
        <v>0</v>
      </c>
    </row>
    <row r="73" spans="1:14" x14ac:dyDescent="0.3">
      <c r="A73" s="7" t="s">
        <v>12</v>
      </c>
      <c r="B73" s="7" t="s">
        <v>88</v>
      </c>
      <c r="C73" s="7" t="s">
        <v>1</v>
      </c>
      <c r="D73" s="7">
        <v>0.08</v>
      </c>
      <c r="E73" s="8">
        <v>1.0675344393646369E-2</v>
      </c>
      <c r="F73" s="16">
        <v>885.50974272426583</v>
      </c>
      <c r="G73">
        <v>34</v>
      </c>
      <c r="H73">
        <v>191</v>
      </c>
      <c r="I73" s="17">
        <v>0.9352380952380952</v>
      </c>
      <c r="J73" s="17">
        <v>0.64232209737827717</v>
      </c>
      <c r="K73" s="18">
        <v>1.5775601926163723</v>
      </c>
      <c r="L73">
        <v>72</v>
      </c>
      <c r="M73" t="str">
        <f>INDEX(MS4s!B:B,MATCH(B73,MS4s!C:C,0))</f>
        <v>Plymouth</v>
      </c>
      <c r="N73" t="b">
        <f t="shared" si="1"/>
        <v>0</v>
      </c>
    </row>
    <row r="74" spans="1:14" x14ac:dyDescent="0.3">
      <c r="A74" s="7" t="s">
        <v>15</v>
      </c>
      <c r="B74" s="7" t="s">
        <v>91</v>
      </c>
      <c r="C74" s="7" t="s">
        <v>1</v>
      </c>
      <c r="D74" s="7">
        <v>1.1100000000000001</v>
      </c>
      <c r="E74" s="8">
        <v>3.2315111562501984E-3</v>
      </c>
      <c r="F74" s="16">
        <v>2479.1451095470161</v>
      </c>
      <c r="G74">
        <v>118</v>
      </c>
      <c r="H74">
        <v>108</v>
      </c>
      <c r="I74" s="17">
        <v>0.77523809523809528</v>
      </c>
      <c r="J74" s="17">
        <v>0.797752808988764</v>
      </c>
      <c r="K74" s="18">
        <v>1.5729909042268593</v>
      </c>
      <c r="L74">
        <v>73</v>
      </c>
      <c r="M74" t="str">
        <f>INDEX(MS4s!B:B,MATCH(B74,MS4s!C:C,0))</f>
        <v>Plymouth</v>
      </c>
      <c r="N74" t="b">
        <f t="shared" si="1"/>
        <v>0</v>
      </c>
    </row>
    <row r="75" spans="1:14" x14ac:dyDescent="0.3">
      <c r="A75" s="7" t="s">
        <v>53</v>
      </c>
      <c r="B75" s="7" t="s">
        <v>92</v>
      </c>
      <c r="C75" s="7" t="s">
        <v>1</v>
      </c>
      <c r="D75" s="7">
        <v>0.67</v>
      </c>
      <c r="E75" s="8">
        <v>5.9929971580297229E-3</v>
      </c>
      <c r="F75" s="15">
        <v>1143.6851729753228</v>
      </c>
      <c r="G75">
        <v>58</v>
      </c>
      <c r="H75">
        <v>171</v>
      </c>
      <c r="I75" s="17">
        <v>0.88952380952380949</v>
      </c>
      <c r="J75" s="17">
        <v>0.6797752808988764</v>
      </c>
      <c r="K75" s="18">
        <v>1.5692990904226858</v>
      </c>
      <c r="L75">
        <v>74</v>
      </c>
      <c r="M75" t="str">
        <f>INDEX(MS4s!B:B,MATCH(B75,MS4s!C:C,0))</f>
        <v>Golden Valley</v>
      </c>
      <c r="N75" t="b">
        <f t="shared" si="1"/>
        <v>0</v>
      </c>
    </row>
    <row r="76" spans="1:14" x14ac:dyDescent="0.3">
      <c r="A76" s="7" t="s">
        <v>15</v>
      </c>
      <c r="B76" s="7" t="s">
        <v>93</v>
      </c>
      <c r="C76" s="7" t="s">
        <v>1</v>
      </c>
      <c r="D76" s="7">
        <v>5.55</v>
      </c>
      <c r="E76" s="8">
        <v>2.0103616664076682E-3</v>
      </c>
      <c r="F76" s="15">
        <v>6658.236056935225</v>
      </c>
      <c r="G76">
        <v>179</v>
      </c>
      <c r="H76">
        <v>50</v>
      </c>
      <c r="I76" s="17">
        <v>0.6590476190476191</v>
      </c>
      <c r="J76" s="17">
        <v>0.90636704119850187</v>
      </c>
      <c r="K76" s="18">
        <v>1.565414660246121</v>
      </c>
      <c r="L76">
        <v>75</v>
      </c>
      <c r="M76" t="str">
        <f>INDEX(MS4s!B:B,MATCH(B76,MS4s!C:C,0))</f>
        <v>Plymouth</v>
      </c>
      <c r="N76" t="b">
        <f t="shared" si="1"/>
        <v>0</v>
      </c>
    </row>
    <row r="77" spans="1:14" x14ac:dyDescent="0.3">
      <c r="A77" s="7" t="s">
        <v>25</v>
      </c>
      <c r="B77" s="7" t="s">
        <v>150</v>
      </c>
      <c r="C77" s="7" t="s">
        <v>1</v>
      </c>
      <c r="D77" s="7">
        <v>2.4499999999999997</v>
      </c>
      <c r="E77" s="8">
        <v>2.025187254814184E-3</v>
      </c>
      <c r="F77" s="15">
        <v>5827.3649391303034</v>
      </c>
      <c r="G77">
        <v>177</v>
      </c>
      <c r="H77">
        <v>55</v>
      </c>
      <c r="I77" s="17">
        <v>0.66285714285714281</v>
      </c>
      <c r="J77" s="17">
        <v>0.89700374531835203</v>
      </c>
      <c r="K77" s="18">
        <v>1.559860888175495</v>
      </c>
      <c r="L77">
        <v>76</v>
      </c>
      <c r="M77" t="str">
        <f>INDEX(MS4s!B:B,MATCH(B77,MS4s!C:C,0))</f>
        <v>Golden Valley</v>
      </c>
      <c r="N77" t="b">
        <f t="shared" si="1"/>
        <v>0</v>
      </c>
    </row>
    <row r="78" spans="1:14" x14ac:dyDescent="0.3">
      <c r="A78" s="7" t="s">
        <v>15</v>
      </c>
      <c r="B78" s="7" t="s">
        <v>98</v>
      </c>
      <c r="C78" s="7" t="s">
        <v>1</v>
      </c>
      <c r="D78" s="7">
        <v>0.8</v>
      </c>
      <c r="E78" s="8">
        <v>3.2824102371267513E-3</v>
      </c>
      <c r="F78" s="15">
        <v>2018.8381383118203</v>
      </c>
      <c r="G78">
        <v>115</v>
      </c>
      <c r="H78">
        <v>126</v>
      </c>
      <c r="I78" s="17">
        <v>0.78095238095238095</v>
      </c>
      <c r="J78" s="17">
        <v>0.7640449438202247</v>
      </c>
      <c r="K78" s="18">
        <v>1.5449973247726057</v>
      </c>
      <c r="L78">
        <v>77</v>
      </c>
      <c r="M78" t="str">
        <f>INDEX(MS4s!B:B,MATCH(B78,MS4s!C:C,0))</f>
        <v>Plymouth</v>
      </c>
      <c r="N78" t="b">
        <f t="shared" si="1"/>
        <v>0</v>
      </c>
    </row>
    <row r="79" spans="1:14" x14ac:dyDescent="0.3">
      <c r="A79" s="7" t="s">
        <v>43</v>
      </c>
      <c r="B79" s="7" t="s">
        <v>96</v>
      </c>
      <c r="C79" s="7" t="s">
        <v>1</v>
      </c>
      <c r="D79" s="7">
        <v>0.56000000000000005</v>
      </c>
      <c r="E79" s="8">
        <v>2.5999999999999999E-3</v>
      </c>
      <c r="F79" s="16">
        <v>2813</v>
      </c>
      <c r="G79">
        <v>140.5</v>
      </c>
      <c r="H79">
        <v>101</v>
      </c>
      <c r="I79" s="17">
        <v>0.73238095238095235</v>
      </c>
      <c r="J79" s="17">
        <v>0.81086142322097376</v>
      </c>
      <c r="K79" s="18">
        <v>1.5432423756019262</v>
      </c>
      <c r="L79">
        <v>78</v>
      </c>
      <c r="M79" t="str">
        <f>INDEX(MS4s!B:B,MATCH(B79,MS4s!C:C,0))</f>
        <v>Minnetonka</v>
      </c>
      <c r="N79" t="b">
        <f t="shared" si="1"/>
        <v>0</v>
      </c>
    </row>
    <row r="80" spans="1:14" x14ac:dyDescent="0.3">
      <c r="A80" s="7" t="s">
        <v>17</v>
      </c>
      <c r="B80" s="7" t="s">
        <v>95</v>
      </c>
      <c r="C80" s="7" t="s">
        <v>1</v>
      </c>
      <c r="D80" s="7">
        <v>8.59</v>
      </c>
      <c r="E80" s="8">
        <v>1.4559729731114504E-3</v>
      </c>
      <c r="F80" s="16">
        <v>26230.720904872989</v>
      </c>
      <c r="G80">
        <v>231</v>
      </c>
      <c r="H80">
        <v>9</v>
      </c>
      <c r="I80" s="17">
        <v>0.56000000000000005</v>
      </c>
      <c r="J80" s="17">
        <v>0.9831460674157303</v>
      </c>
      <c r="K80" s="18">
        <v>1.5431460674157305</v>
      </c>
      <c r="L80">
        <v>79</v>
      </c>
      <c r="M80" t="str">
        <f>INDEX(MS4s!B:B,MATCH(B80,MS4s!C:C,0))</f>
        <v>Plymouth</v>
      </c>
      <c r="N80" t="b">
        <f t="shared" si="1"/>
        <v>0</v>
      </c>
    </row>
    <row r="81" spans="1:14" x14ac:dyDescent="0.3">
      <c r="A81" s="7" t="s">
        <v>10</v>
      </c>
      <c r="B81" s="7" t="s">
        <v>101</v>
      </c>
      <c r="C81" s="7" t="s">
        <v>1</v>
      </c>
      <c r="D81" s="7">
        <v>0.26</v>
      </c>
      <c r="E81" s="8">
        <v>3.2700010775780722E-3</v>
      </c>
      <c r="F81" s="15">
        <v>1940.3255817514523</v>
      </c>
      <c r="G81">
        <v>116</v>
      </c>
      <c r="H81">
        <v>128</v>
      </c>
      <c r="I81" s="17">
        <v>0.77904761904761899</v>
      </c>
      <c r="J81" s="17">
        <v>0.76029962546816476</v>
      </c>
      <c r="K81" s="18">
        <v>1.5393472445157839</v>
      </c>
      <c r="L81">
        <v>80</v>
      </c>
      <c r="M81" t="str">
        <f>INDEX(MS4s!B:B,MATCH(B81,MS4s!C:C,0))</f>
        <v>New Hope</v>
      </c>
      <c r="N81" t="b">
        <f t="shared" si="1"/>
        <v>0</v>
      </c>
    </row>
    <row r="82" spans="1:14" x14ac:dyDescent="0.3">
      <c r="A82" s="7" t="s">
        <v>53</v>
      </c>
      <c r="B82" s="7" t="s">
        <v>97</v>
      </c>
      <c r="C82" s="7" t="s">
        <v>1</v>
      </c>
      <c r="D82" s="7">
        <v>0.76300000000000634</v>
      </c>
      <c r="E82" s="8">
        <v>2.3637442362774005E-3</v>
      </c>
      <c r="F82" s="15">
        <v>3082.2330754341015</v>
      </c>
      <c r="G82">
        <v>150</v>
      </c>
      <c r="H82">
        <v>95</v>
      </c>
      <c r="I82" s="17">
        <v>0.7142857142857143</v>
      </c>
      <c r="J82" s="17">
        <v>0.82209737827715357</v>
      </c>
      <c r="K82" s="18">
        <v>1.5363830925628679</v>
      </c>
      <c r="L82">
        <v>81</v>
      </c>
      <c r="M82" t="str">
        <f>INDEX(MS4s!B:B,MATCH(B82,MS4s!C:C,0))</f>
        <v>Plymouth</v>
      </c>
      <c r="N82" t="b">
        <f t="shared" si="1"/>
        <v>0</v>
      </c>
    </row>
    <row r="83" spans="1:14" x14ac:dyDescent="0.3">
      <c r="A83" s="7" t="s">
        <v>15</v>
      </c>
      <c r="B83" s="7" t="s">
        <v>103</v>
      </c>
      <c r="C83" s="7" t="s">
        <v>1</v>
      </c>
      <c r="D83" s="7">
        <v>0.56999999999999995</v>
      </c>
      <c r="E83" s="8">
        <v>3.7894164977973783E-3</v>
      </c>
      <c r="F83" s="15">
        <v>1464.3393673086375</v>
      </c>
      <c r="G83">
        <v>97</v>
      </c>
      <c r="H83">
        <v>151</v>
      </c>
      <c r="I83" s="17">
        <v>0.81523809523809521</v>
      </c>
      <c r="J83" s="17">
        <v>0.71722846441947563</v>
      </c>
      <c r="K83" s="18">
        <v>1.5324665596575708</v>
      </c>
      <c r="L83">
        <v>82</v>
      </c>
      <c r="M83" t="str">
        <f>INDEX(MS4s!B:B,MATCH(B83,MS4s!C:C,0))</f>
        <v>Plymouth</v>
      </c>
      <c r="N83" t="b">
        <f t="shared" si="1"/>
        <v>0</v>
      </c>
    </row>
    <row r="84" spans="1:14" x14ac:dyDescent="0.3">
      <c r="A84" s="7" t="s">
        <v>17</v>
      </c>
      <c r="B84" s="7" t="s">
        <v>102</v>
      </c>
      <c r="C84" s="7" t="s">
        <v>1</v>
      </c>
      <c r="D84" s="7">
        <v>7.0000000000000007E-2</v>
      </c>
      <c r="E84" s="8">
        <v>6.6945907358408061E-3</v>
      </c>
      <c r="F84" s="15">
        <v>767.16175987940153</v>
      </c>
      <c r="G84">
        <v>50</v>
      </c>
      <c r="H84">
        <v>199</v>
      </c>
      <c r="I84" s="17">
        <v>0.90476190476190477</v>
      </c>
      <c r="J84" s="17">
        <v>0.62734082397003743</v>
      </c>
      <c r="K84" s="18">
        <v>1.5321027287319422</v>
      </c>
      <c r="L84">
        <v>83</v>
      </c>
      <c r="M84" t="str">
        <f>INDEX(MS4s!B:B,MATCH(B84,MS4s!C:C,0))</f>
        <v>Plymouth</v>
      </c>
      <c r="N84" t="b">
        <f t="shared" si="1"/>
        <v>0</v>
      </c>
    </row>
    <row r="85" spans="1:14" x14ac:dyDescent="0.3">
      <c r="A85" s="7" t="s">
        <v>15</v>
      </c>
      <c r="B85" s="7" t="s">
        <v>104</v>
      </c>
      <c r="C85" s="7" t="s">
        <v>1</v>
      </c>
      <c r="D85" s="7">
        <v>0.28000000000000003</v>
      </c>
      <c r="E85" s="8">
        <v>5.356413368928308E-3</v>
      </c>
      <c r="F85" s="15">
        <v>946.36703357471731</v>
      </c>
      <c r="G85">
        <v>68</v>
      </c>
      <c r="H85">
        <v>181</v>
      </c>
      <c r="I85" s="17">
        <v>0.87047619047619051</v>
      </c>
      <c r="J85" s="17">
        <v>0.66104868913857673</v>
      </c>
      <c r="K85" s="18">
        <v>1.5315248796147674</v>
      </c>
      <c r="L85">
        <v>84</v>
      </c>
      <c r="M85" t="str">
        <f>INDEX(MS4s!B:B,MATCH(B85,MS4s!C:C,0))</f>
        <v>Plymouth</v>
      </c>
      <c r="N85" t="b">
        <f t="shared" si="1"/>
        <v>0</v>
      </c>
    </row>
    <row r="86" spans="1:14" x14ac:dyDescent="0.3">
      <c r="A86" s="7" t="s">
        <v>53</v>
      </c>
      <c r="B86" s="7" t="s">
        <v>105</v>
      </c>
      <c r="C86" s="7" t="s">
        <v>1</v>
      </c>
      <c r="D86" s="7">
        <v>0.42</v>
      </c>
      <c r="E86" s="8">
        <v>2.5143199680084096E-3</v>
      </c>
      <c r="F86" s="15">
        <v>2538.0998183199217</v>
      </c>
      <c r="G86">
        <v>145</v>
      </c>
      <c r="H86">
        <v>107</v>
      </c>
      <c r="I86" s="17">
        <v>0.72380952380952379</v>
      </c>
      <c r="J86" s="17">
        <v>0.79962546816479407</v>
      </c>
      <c r="K86" s="18">
        <v>1.5234349919743178</v>
      </c>
      <c r="L86">
        <v>85</v>
      </c>
      <c r="M86" t="str">
        <f>INDEX(MS4s!B:B,MATCH(B86,MS4s!C:C,0))</f>
        <v>Plymouth</v>
      </c>
      <c r="N86" t="b">
        <f t="shared" si="1"/>
        <v>0</v>
      </c>
    </row>
    <row r="87" spans="1:14" x14ac:dyDescent="0.3">
      <c r="A87" s="7" t="s">
        <v>10</v>
      </c>
      <c r="B87" s="7" t="s">
        <v>107</v>
      </c>
      <c r="C87" s="7" t="s">
        <v>0</v>
      </c>
      <c r="D87" s="7">
        <v>1.01</v>
      </c>
      <c r="E87" s="8">
        <v>2.1750111877001893E-3</v>
      </c>
      <c r="F87" s="15">
        <v>3273.9506149849831</v>
      </c>
      <c r="G87">
        <v>165</v>
      </c>
      <c r="H87">
        <v>88</v>
      </c>
      <c r="I87" s="17">
        <v>0.68571428571428572</v>
      </c>
      <c r="J87" s="17">
        <v>0.83520599250936334</v>
      </c>
      <c r="K87" s="18">
        <v>1.5209202782236491</v>
      </c>
      <c r="L87">
        <v>86</v>
      </c>
      <c r="M87" t="str">
        <f>INDEX(MS4s!B:B,MATCH(B87,MS4s!C:C,0))</f>
        <v>Plymouth</v>
      </c>
      <c r="N87" t="b">
        <f t="shared" si="1"/>
        <v>0</v>
      </c>
    </row>
    <row r="88" spans="1:14" x14ac:dyDescent="0.3">
      <c r="A88" s="7" t="s">
        <v>25</v>
      </c>
      <c r="B88" s="7" t="s">
        <v>47</v>
      </c>
      <c r="C88" s="7" t="s">
        <v>1</v>
      </c>
      <c r="D88" s="7">
        <v>0.14000000000000001</v>
      </c>
      <c r="E88" s="8">
        <v>5.3962370451698305E-3</v>
      </c>
      <c r="F88" s="15">
        <v>838.77429085130643</v>
      </c>
      <c r="G88">
        <v>67</v>
      </c>
      <c r="H88">
        <v>194</v>
      </c>
      <c r="I88" s="17">
        <v>0.87238095238095237</v>
      </c>
      <c r="J88" s="17">
        <v>0.63670411985018727</v>
      </c>
      <c r="K88" s="18">
        <v>1.5090850722311395</v>
      </c>
      <c r="L88">
        <v>87</v>
      </c>
      <c r="M88" t="str">
        <f>INDEX(MS4s!B:B,MATCH(B88,MS4s!C:C,0))</f>
        <v>Golden Valley</v>
      </c>
      <c r="N88" t="b">
        <f t="shared" si="1"/>
        <v>0</v>
      </c>
    </row>
    <row r="89" spans="1:14" x14ac:dyDescent="0.3">
      <c r="A89" s="7" t="s">
        <v>17</v>
      </c>
      <c r="B89" s="7" t="s">
        <v>111</v>
      </c>
      <c r="C89" s="7" t="s">
        <v>1</v>
      </c>
      <c r="D89" s="7">
        <v>0.52</v>
      </c>
      <c r="E89" s="8">
        <v>6.8036592944262239E-3</v>
      </c>
      <c r="F89" s="15">
        <v>604.10148037980844</v>
      </c>
      <c r="G89">
        <v>49</v>
      </c>
      <c r="H89">
        <v>214</v>
      </c>
      <c r="I89" s="17">
        <v>0.90666666666666662</v>
      </c>
      <c r="J89" s="17">
        <v>0.59925093632958804</v>
      </c>
      <c r="K89" s="18">
        <v>1.5059176029962547</v>
      </c>
      <c r="L89">
        <v>88</v>
      </c>
      <c r="M89" t="str">
        <f>INDEX(MS4s!B:B,MATCH(B89,MS4s!C:C,0))</f>
        <v>Minnetonka</v>
      </c>
      <c r="N89" t="b">
        <f t="shared" si="1"/>
        <v>0</v>
      </c>
    </row>
    <row r="90" spans="1:14" x14ac:dyDescent="0.3">
      <c r="A90" s="7" t="s">
        <v>43</v>
      </c>
      <c r="B90" s="7" t="s">
        <v>108</v>
      </c>
      <c r="C90" s="7" t="s">
        <v>1</v>
      </c>
      <c r="D90" s="7">
        <v>1.9E-3</v>
      </c>
      <c r="E90" s="8">
        <v>8.43E-2</v>
      </c>
      <c r="F90" s="15">
        <v>302.8</v>
      </c>
      <c r="G90">
        <v>3</v>
      </c>
      <c r="H90">
        <v>262</v>
      </c>
      <c r="I90" s="17">
        <v>0.99428571428571433</v>
      </c>
      <c r="J90" s="17">
        <v>0.50936329588014984</v>
      </c>
      <c r="K90" s="18">
        <v>1.5036490101658642</v>
      </c>
      <c r="L90">
        <v>89</v>
      </c>
      <c r="M90" t="str">
        <f>INDEX(MS4s!B:B,MATCH(B90,MS4s!C:C,0))</f>
        <v>Minnetonka</v>
      </c>
      <c r="N90" t="b">
        <f t="shared" si="1"/>
        <v>0</v>
      </c>
    </row>
    <row r="91" spans="1:14" x14ac:dyDescent="0.3">
      <c r="A91" s="7" t="s">
        <v>25</v>
      </c>
      <c r="B91" s="7" t="s">
        <v>63</v>
      </c>
      <c r="C91" s="7" t="s">
        <v>1</v>
      </c>
      <c r="D91" s="7">
        <v>0.56000000000000005</v>
      </c>
      <c r="E91" s="8">
        <v>4.2727051195807064E-3</v>
      </c>
      <c r="F91" s="15">
        <v>982.06827874340763</v>
      </c>
      <c r="G91">
        <v>87</v>
      </c>
      <c r="H91">
        <v>178</v>
      </c>
      <c r="I91" s="17">
        <v>0.8342857142857143</v>
      </c>
      <c r="J91" s="17">
        <v>0.66666666666666674</v>
      </c>
      <c r="K91" s="18">
        <v>1.500952380952381</v>
      </c>
      <c r="L91">
        <v>90</v>
      </c>
      <c r="M91" t="str">
        <f>INDEX(MS4s!B:B,MATCH(B91,MS4s!C:C,0))</f>
        <v>Golden Valley</v>
      </c>
      <c r="N91" t="b">
        <f t="shared" si="1"/>
        <v>0</v>
      </c>
    </row>
    <row r="92" spans="1:14" x14ac:dyDescent="0.3">
      <c r="A92" s="7" t="s">
        <v>10</v>
      </c>
      <c r="B92" s="7" t="s">
        <v>110</v>
      </c>
      <c r="C92" s="7" t="s">
        <v>0</v>
      </c>
      <c r="D92" s="7">
        <v>2.25</v>
      </c>
      <c r="E92" s="8">
        <v>1.6274122071332981E-3</v>
      </c>
      <c r="F92" s="16">
        <v>5802.2065356851472</v>
      </c>
      <c r="G92">
        <v>206</v>
      </c>
      <c r="H92">
        <v>57</v>
      </c>
      <c r="I92" s="17">
        <v>0.60761904761904761</v>
      </c>
      <c r="J92" s="17">
        <v>0.8932584269662921</v>
      </c>
      <c r="K92" s="18">
        <v>1.5008774745853397</v>
      </c>
      <c r="L92">
        <v>91</v>
      </c>
      <c r="M92" t="str">
        <f>INDEX(MS4s!B:B,MATCH(B92,MS4s!C:C,0))</f>
        <v>New Hope</v>
      </c>
      <c r="N92" t="b">
        <f t="shared" si="1"/>
        <v>0</v>
      </c>
    </row>
    <row r="93" spans="1:14" x14ac:dyDescent="0.3">
      <c r="A93" s="7" t="s">
        <v>17</v>
      </c>
      <c r="B93" s="7" t="s">
        <v>112</v>
      </c>
      <c r="C93" s="7" t="s">
        <v>1</v>
      </c>
      <c r="D93" s="7">
        <v>0.28000000000000003</v>
      </c>
      <c r="E93" s="8">
        <v>2.7844411003235228E-3</v>
      </c>
      <c r="F93" s="15">
        <v>1805.8618464233762</v>
      </c>
      <c r="G93">
        <v>131</v>
      </c>
      <c r="H93">
        <v>134</v>
      </c>
      <c r="I93" s="17">
        <v>0.75047619047619052</v>
      </c>
      <c r="J93" s="17">
        <v>0.74906367041198507</v>
      </c>
      <c r="K93" s="18">
        <v>1.4995398608881756</v>
      </c>
      <c r="L93">
        <v>92</v>
      </c>
      <c r="M93" t="str">
        <f>INDEX(MS4s!B:B,MATCH(B93,MS4s!C:C,0))</f>
        <v>Plymouth</v>
      </c>
      <c r="N93" t="b">
        <f t="shared" si="1"/>
        <v>0</v>
      </c>
    </row>
    <row r="94" spans="1:14" x14ac:dyDescent="0.3">
      <c r="A94" s="7" t="s">
        <v>53</v>
      </c>
      <c r="B94" s="7" t="s">
        <v>109</v>
      </c>
      <c r="C94" s="7" t="s">
        <v>1</v>
      </c>
      <c r="D94" s="7">
        <v>7.0000000000000007E-2</v>
      </c>
      <c r="E94" s="8">
        <v>2.4244099195579787E-2</v>
      </c>
      <c r="F94" s="15">
        <v>339.31817809892806</v>
      </c>
      <c r="G94">
        <v>13</v>
      </c>
      <c r="H94">
        <v>255</v>
      </c>
      <c r="I94" s="17">
        <v>0.97523809523809524</v>
      </c>
      <c r="J94" s="17">
        <v>0.52247191011235961</v>
      </c>
      <c r="K94" s="18">
        <v>1.4977100053504548</v>
      </c>
      <c r="L94">
        <v>93</v>
      </c>
      <c r="M94" t="str">
        <f>INDEX(MS4s!B:B,MATCH(B94,MS4s!C:C,0))</f>
        <v>Golden Valley</v>
      </c>
      <c r="N94" t="b">
        <f t="shared" si="1"/>
        <v>0</v>
      </c>
    </row>
    <row r="95" spans="1:14" x14ac:dyDescent="0.3">
      <c r="A95" s="7" t="s">
        <v>53</v>
      </c>
      <c r="B95" s="7" t="s">
        <v>113</v>
      </c>
      <c r="C95" s="7" t="s">
        <v>1</v>
      </c>
      <c r="D95" s="7">
        <v>0.49</v>
      </c>
      <c r="E95" s="8">
        <v>2.290840560699431E-3</v>
      </c>
      <c r="F95" s="15">
        <v>2370.7906395400487</v>
      </c>
      <c r="G95">
        <v>155</v>
      </c>
      <c r="H95">
        <v>112</v>
      </c>
      <c r="I95" s="17">
        <v>0.7047619047619047</v>
      </c>
      <c r="J95" s="17">
        <v>0.79026217228464413</v>
      </c>
      <c r="K95" s="18">
        <v>1.4950240770465488</v>
      </c>
      <c r="L95">
        <v>94</v>
      </c>
      <c r="M95" t="str">
        <f>INDEX(MS4s!B:B,MATCH(B95,MS4s!C:C,0))</f>
        <v>Plymouth</v>
      </c>
      <c r="N95" t="b">
        <f t="shared" si="1"/>
        <v>0</v>
      </c>
    </row>
    <row r="96" spans="1:14" x14ac:dyDescent="0.3">
      <c r="A96" s="7" t="s">
        <v>53</v>
      </c>
      <c r="B96" s="7" t="s">
        <v>116</v>
      </c>
      <c r="C96" s="7" t="s">
        <v>1</v>
      </c>
      <c r="D96" s="7">
        <v>1.2759999999999934</v>
      </c>
      <c r="E96" s="8">
        <v>2.3176718954080969E-3</v>
      </c>
      <c r="F96" s="15">
        <v>2258.0914233158319</v>
      </c>
      <c r="G96">
        <v>153</v>
      </c>
      <c r="H96">
        <v>118</v>
      </c>
      <c r="I96" s="17">
        <v>0.70857142857142863</v>
      </c>
      <c r="J96" s="17">
        <v>0.77902621722846443</v>
      </c>
      <c r="K96" s="18">
        <v>1.4875976457998932</v>
      </c>
      <c r="L96">
        <v>95</v>
      </c>
      <c r="M96" t="e">
        <f>INDEX(MS4s!B:B,MATCH(B96,MS4s!C:C,0))</f>
        <v>#N/A</v>
      </c>
      <c r="N96" t="b">
        <f t="shared" si="1"/>
        <v>1</v>
      </c>
    </row>
    <row r="97" spans="1:14" x14ac:dyDescent="0.3">
      <c r="A97" s="7" t="s">
        <v>10</v>
      </c>
      <c r="B97" s="7" t="s">
        <v>115</v>
      </c>
      <c r="C97" s="7" t="s">
        <v>1</v>
      </c>
      <c r="D97" s="7">
        <v>0.175374</v>
      </c>
      <c r="E97" s="8">
        <v>5.26860607533322E-3</v>
      </c>
      <c r="F97" s="16">
        <v>726.18969173677556</v>
      </c>
      <c r="G97">
        <v>72</v>
      </c>
      <c r="H97">
        <v>201</v>
      </c>
      <c r="I97" s="17">
        <v>0.86285714285714288</v>
      </c>
      <c r="J97" s="17">
        <v>0.62359550561797761</v>
      </c>
      <c r="K97" s="18">
        <v>1.4864526484751206</v>
      </c>
      <c r="L97">
        <v>96</v>
      </c>
      <c r="M97" t="str">
        <f>INDEX(MS4s!B:B,MATCH(B97,MS4s!C:C,0))</f>
        <v>Plymouth</v>
      </c>
      <c r="N97" t="b">
        <f t="shared" si="1"/>
        <v>0</v>
      </c>
    </row>
    <row r="98" spans="1:14" x14ac:dyDescent="0.3">
      <c r="A98" s="7" t="s">
        <v>53</v>
      </c>
      <c r="B98" s="7" t="s">
        <v>114</v>
      </c>
      <c r="C98" s="7" t="s">
        <v>1</v>
      </c>
      <c r="D98" s="7">
        <v>2.4</v>
      </c>
      <c r="E98" s="8">
        <v>1.4932475567663271E-3</v>
      </c>
      <c r="F98" s="15">
        <v>7504.3255159112841</v>
      </c>
      <c r="G98">
        <v>228</v>
      </c>
      <c r="H98">
        <v>46</v>
      </c>
      <c r="I98" s="17">
        <v>0.56571428571428573</v>
      </c>
      <c r="J98" s="17">
        <v>0.91385767790262173</v>
      </c>
      <c r="K98" s="18">
        <v>1.4795719636169076</v>
      </c>
      <c r="L98">
        <v>97</v>
      </c>
      <c r="M98" t="str">
        <f>INDEX(MS4s!B:B,MATCH(B98,MS4s!C:C,0))</f>
        <v>Plymouth</v>
      </c>
      <c r="N98" t="b">
        <f t="shared" si="1"/>
        <v>0</v>
      </c>
    </row>
    <row r="99" spans="1:14" x14ac:dyDescent="0.3">
      <c r="A99" s="7" t="s">
        <v>45</v>
      </c>
      <c r="B99" s="7" t="s">
        <v>118</v>
      </c>
      <c r="C99" s="7" t="s">
        <v>1</v>
      </c>
      <c r="D99" s="7">
        <v>0.26</v>
      </c>
      <c r="E99" s="8">
        <v>2.6874938396904409E-3</v>
      </c>
      <c r="F99" s="15">
        <v>1549.5208865172162</v>
      </c>
      <c r="G99">
        <v>136</v>
      </c>
      <c r="H99">
        <v>141</v>
      </c>
      <c r="I99" s="17">
        <v>0.74095238095238103</v>
      </c>
      <c r="J99" s="17">
        <v>0.7359550561797753</v>
      </c>
      <c r="K99" s="18">
        <v>1.4769074371321564</v>
      </c>
      <c r="L99">
        <v>98</v>
      </c>
      <c r="M99" t="str">
        <f>INDEX(MS4s!B:B,MATCH(B99,MS4s!C:C,0))</f>
        <v>Plymouth</v>
      </c>
      <c r="N99" t="b">
        <f t="shared" si="1"/>
        <v>0</v>
      </c>
    </row>
    <row r="100" spans="1:14" x14ac:dyDescent="0.3">
      <c r="A100" s="7" t="s">
        <v>45</v>
      </c>
      <c r="B100" s="7" t="s">
        <v>119</v>
      </c>
      <c r="C100" s="7" t="s">
        <v>1</v>
      </c>
      <c r="D100" s="7">
        <v>0.79999999999997717</v>
      </c>
      <c r="E100" s="8">
        <v>3.4986787307413059E-3</v>
      </c>
      <c r="F100" s="15">
        <v>1087.6551500416233</v>
      </c>
      <c r="G100">
        <v>108</v>
      </c>
      <c r="H100">
        <v>173</v>
      </c>
      <c r="I100" s="17">
        <v>0.79428571428571426</v>
      </c>
      <c r="J100" s="17">
        <v>0.67602996254681647</v>
      </c>
      <c r="K100" s="18">
        <v>1.4703156768325307</v>
      </c>
      <c r="L100">
        <v>99</v>
      </c>
      <c r="M100" t="str">
        <f>INDEX(MS4s!B:B,MATCH(B100,MS4s!C:C,0))</f>
        <v>Plymouth</v>
      </c>
      <c r="N100" t="b">
        <f t="shared" si="1"/>
        <v>0</v>
      </c>
    </row>
    <row r="101" spans="1:14" x14ac:dyDescent="0.3">
      <c r="A101" s="7" t="s">
        <v>15</v>
      </c>
      <c r="B101" s="7" t="s">
        <v>120</v>
      </c>
      <c r="C101" s="7" t="s">
        <v>1</v>
      </c>
      <c r="D101" s="7">
        <v>0.73</v>
      </c>
      <c r="E101" s="8">
        <v>2.7699524673018045E-3</v>
      </c>
      <c r="F101" s="15">
        <v>1470.9305121581942</v>
      </c>
      <c r="G101">
        <v>133</v>
      </c>
      <c r="H101">
        <v>150</v>
      </c>
      <c r="I101" s="17">
        <v>0.74666666666666659</v>
      </c>
      <c r="J101" s="17">
        <v>0.7191011235955056</v>
      </c>
      <c r="K101" s="18">
        <v>1.4657677902621722</v>
      </c>
      <c r="L101">
        <v>100</v>
      </c>
      <c r="M101" t="str">
        <f>INDEX(MS4s!B:B,MATCH(B101,MS4s!C:C,0))</f>
        <v>Plymouth</v>
      </c>
      <c r="N101" t="b">
        <f t="shared" si="1"/>
        <v>0</v>
      </c>
    </row>
    <row r="102" spans="1:14" x14ac:dyDescent="0.3">
      <c r="A102" s="7" t="s">
        <v>10</v>
      </c>
      <c r="B102" s="7" t="s">
        <v>117</v>
      </c>
      <c r="C102" s="7" t="s">
        <v>1</v>
      </c>
      <c r="D102" s="7">
        <v>40.5</v>
      </c>
      <c r="E102" s="8">
        <v>1.0344117456636734E-3</v>
      </c>
      <c r="F102" s="15">
        <v>78782.680929880778</v>
      </c>
      <c r="G102">
        <v>278</v>
      </c>
      <c r="H102">
        <v>3</v>
      </c>
      <c r="I102" s="17">
        <v>0.47047619047619049</v>
      </c>
      <c r="J102" s="17">
        <v>0.9943820224719101</v>
      </c>
      <c r="K102" s="18">
        <v>1.4648582129481005</v>
      </c>
      <c r="L102">
        <v>101</v>
      </c>
      <c r="M102" t="e">
        <f>INDEX(MS4s!B:B,MATCH(B102,MS4s!C:C,0))</f>
        <v>#N/A</v>
      </c>
      <c r="N102" t="b">
        <f t="shared" si="1"/>
        <v>1</v>
      </c>
    </row>
    <row r="103" spans="1:14" x14ac:dyDescent="0.3">
      <c r="A103" s="7" t="s">
        <v>15</v>
      </c>
      <c r="B103" s="7" t="s">
        <v>121</v>
      </c>
      <c r="C103" s="7" t="s">
        <v>1</v>
      </c>
      <c r="D103" s="7">
        <v>0.12</v>
      </c>
      <c r="E103" s="8">
        <v>4.943219653202718E-3</v>
      </c>
      <c r="F103" s="15">
        <v>637.63940306209031</v>
      </c>
      <c r="G103">
        <v>77</v>
      </c>
      <c r="H103">
        <v>208</v>
      </c>
      <c r="I103" s="17">
        <v>0.85333333333333328</v>
      </c>
      <c r="J103" s="17">
        <v>0.61048689138576773</v>
      </c>
      <c r="K103" s="18">
        <v>1.463820224719101</v>
      </c>
      <c r="L103">
        <v>102</v>
      </c>
      <c r="M103" t="str">
        <f>INDEX(MS4s!B:B,MATCH(B103,MS4s!C:C,0))</f>
        <v>Plymouth</v>
      </c>
      <c r="N103" t="b">
        <f t="shared" si="1"/>
        <v>0</v>
      </c>
    </row>
    <row r="104" spans="1:14" x14ac:dyDescent="0.3">
      <c r="A104" s="7" t="s">
        <v>25</v>
      </c>
      <c r="B104" s="7" t="s">
        <v>154</v>
      </c>
      <c r="C104" s="7" t="s">
        <v>1</v>
      </c>
      <c r="D104" s="7">
        <v>1.0720000000000001</v>
      </c>
      <c r="E104" s="8">
        <v>2.4908004902460569E-3</v>
      </c>
      <c r="F104" s="15">
        <v>1635.6279350142208</v>
      </c>
      <c r="G104">
        <v>146</v>
      </c>
      <c r="H104">
        <v>139</v>
      </c>
      <c r="I104" s="17">
        <v>0.72190476190476183</v>
      </c>
      <c r="J104" s="17">
        <v>0.73970037453183513</v>
      </c>
      <c r="K104" s="18">
        <v>1.461605136436597</v>
      </c>
      <c r="L104">
        <v>103</v>
      </c>
      <c r="M104" t="str">
        <f>INDEX(MS4s!B:B,MATCH(B104,MS4s!C:C,0))</f>
        <v>Golden Valley</v>
      </c>
      <c r="N104" t="b">
        <f t="shared" si="1"/>
        <v>0</v>
      </c>
    </row>
    <row r="105" spans="1:14" x14ac:dyDescent="0.3">
      <c r="A105" s="7" t="s">
        <v>15</v>
      </c>
      <c r="B105" s="7" t="s">
        <v>127</v>
      </c>
      <c r="C105" s="7" t="s">
        <v>1</v>
      </c>
      <c r="D105" s="7">
        <v>1.2699999999999998</v>
      </c>
      <c r="E105" s="8">
        <v>2.3838636134661719E-3</v>
      </c>
      <c r="F105" s="16">
        <v>1694.3928352434768</v>
      </c>
      <c r="G105">
        <v>149</v>
      </c>
      <c r="H105">
        <v>137</v>
      </c>
      <c r="I105" s="17">
        <v>0.71619047619047627</v>
      </c>
      <c r="J105" s="17">
        <v>0.74344569288389506</v>
      </c>
      <c r="K105" s="18">
        <v>1.4596361690743713</v>
      </c>
      <c r="L105">
        <v>104</v>
      </c>
      <c r="M105" t="str">
        <f>INDEX(MS4s!B:B,MATCH(B105,MS4s!C:C,0))</f>
        <v>Plymouth</v>
      </c>
      <c r="N105" t="b">
        <f t="shared" si="1"/>
        <v>0</v>
      </c>
    </row>
    <row r="106" spans="1:14" x14ac:dyDescent="0.3">
      <c r="A106" s="7" t="s">
        <v>43</v>
      </c>
      <c r="B106" s="7" t="s">
        <v>122</v>
      </c>
      <c r="C106" s="7" t="s">
        <v>0</v>
      </c>
      <c r="D106" s="7">
        <v>1.0387500000000001</v>
      </c>
      <c r="E106" s="8">
        <v>1.6999999999999999E-3</v>
      </c>
      <c r="F106" s="15">
        <v>3447.3</v>
      </c>
      <c r="G106">
        <v>199.5</v>
      </c>
      <c r="H106">
        <v>86</v>
      </c>
      <c r="I106" s="17">
        <v>0.62</v>
      </c>
      <c r="J106" s="17">
        <v>0.83895131086142327</v>
      </c>
      <c r="K106" s="18">
        <v>1.4589513108614232</v>
      </c>
      <c r="L106">
        <v>105</v>
      </c>
      <c r="M106" t="str">
        <f>INDEX(MS4s!B:B,MATCH(B106,MS4s!C:C,0))</f>
        <v>Minnetonka</v>
      </c>
      <c r="N106" t="b">
        <f t="shared" si="1"/>
        <v>0</v>
      </c>
    </row>
    <row r="107" spans="1:14" x14ac:dyDescent="0.3">
      <c r="A107" s="7" t="s">
        <v>17</v>
      </c>
      <c r="B107" s="7" t="s">
        <v>125</v>
      </c>
      <c r="C107" s="7" t="s">
        <v>1</v>
      </c>
      <c r="D107" s="7">
        <v>1.06</v>
      </c>
      <c r="E107" s="8">
        <v>1.6299302343489408E-3</v>
      </c>
      <c r="F107" s="15">
        <v>3666.601717647412</v>
      </c>
      <c r="G107">
        <v>205</v>
      </c>
      <c r="H107">
        <v>82</v>
      </c>
      <c r="I107" s="17">
        <v>0.60952380952380958</v>
      </c>
      <c r="J107" s="17">
        <v>0.84644194756554314</v>
      </c>
      <c r="K107" s="18">
        <v>1.4559657570893527</v>
      </c>
      <c r="L107">
        <v>106</v>
      </c>
      <c r="M107" t="str">
        <f>INDEX(MS4s!B:B,MATCH(B107,MS4s!C:C,0))</f>
        <v>Plymouth</v>
      </c>
      <c r="N107" t="b">
        <f t="shared" si="1"/>
        <v>0</v>
      </c>
    </row>
    <row r="108" spans="1:14" x14ac:dyDescent="0.3">
      <c r="A108" s="7" t="s">
        <v>12</v>
      </c>
      <c r="B108" s="7" t="s">
        <v>126</v>
      </c>
      <c r="C108" s="7" t="s">
        <v>0</v>
      </c>
      <c r="D108" s="7">
        <v>6.0000000000000012E-2</v>
      </c>
      <c r="E108" s="8">
        <v>4.6404684373383001E-3</v>
      </c>
      <c r="F108" s="15">
        <v>618.43473889866812</v>
      </c>
      <c r="G108">
        <v>80</v>
      </c>
      <c r="H108">
        <v>210</v>
      </c>
      <c r="I108" s="17">
        <v>0.84761904761904761</v>
      </c>
      <c r="J108" s="17">
        <v>0.60674157303370779</v>
      </c>
      <c r="K108" s="18">
        <v>1.4543606206527553</v>
      </c>
      <c r="L108">
        <v>107</v>
      </c>
      <c r="M108" t="str">
        <f>INDEX(MS4s!B:B,MATCH(B108,MS4s!C:C,0))</f>
        <v>Plymouth</v>
      </c>
      <c r="N108" t="b">
        <f t="shared" si="1"/>
        <v>0</v>
      </c>
    </row>
    <row r="109" spans="1:14" x14ac:dyDescent="0.3">
      <c r="A109" s="7" t="s">
        <v>15</v>
      </c>
      <c r="B109" s="7" t="s">
        <v>124</v>
      </c>
      <c r="C109" s="7" t="s">
        <v>1</v>
      </c>
      <c r="D109" s="7">
        <v>0.31</v>
      </c>
      <c r="E109" s="8">
        <v>3.0549726742235164E-3</v>
      </c>
      <c r="F109" s="15">
        <v>1196.9641764241271</v>
      </c>
      <c r="G109">
        <v>124</v>
      </c>
      <c r="H109">
        <v>166</v>
      </c>
      <c r="I109" s="17">
        <v>0.76380952380952383</v>
      </c>
      <c r="J109" s="17">
        <v>0.68913857677902624</v>
      </c>
      <c r="K109" s="18">
        <v>1.4529481005885501</v>
      </c>
      <c r="L109">
        <v>108</v>
      </c>
      <c r="M109" t="str">
        <f>INDEX(MS4s!B:B,MATCH(B109,MS4s!C:C,0))</f>
        <v>Plymouth</v>
      </c>
      <c r="N109" t="b">
        <f t="shared" si="1"/>
        <v>0</v>
      </c>
    </row>
    <row r="110" spans="1:14" x14ac:dyDescent="0.3">
      <c r="A110" s="7" t="s">
        <v>15</v>
      </c>
      <c r="B110" s="7" t="s">
        <v>128</v>
      </c>
      <c r="C110" s="7" t="s">
        <v>1</v>
      </c>
      <c r="D110" s="7">
        <v>0.33</v>
      </c>
      <c r="E110" s="8">
        <v>4.119823628960421E-3</v>
      </c>
      <c r="F110" s="15">
        <v>682.93397168208037</v>
      </c>
      <c r="G110">
        <v>88</v>
      </c>
      <c r="H110">
        <v>204</v>
      </c>
      <c r="I110" s="17">
        <v>0.83238095238095244</v>
      </c>
      <c r="J110" s="17">
        <v>0.6179775280898876</v>
      </c>
      <c r="K110" s="18">
        <v>1.45035848047084</v>
      </c>
      <c r="L110">
        <v>109</v>
      </c>
      <c r="M110" t="str">
        <f>INDEX(MS4s!B:B,MATCH(B110,MS4s!C:C,0))</f>
        <v>Plymouth</v>
      </c>
      <c r="N110" t="b">
        <f t="shared" si="1"/>
        <v>0</v>
      </c>
    </row>
    <row r="111" spans="1:14" x14ac:dyDescent="0.3">
      <c r="A111" s="7" t="s">
        <v>12</v>
      </c>
      <c r="B111" s="7" t="s">
        <v>129</v>
      </c>
      <c r="C111" s="7" t="s">
        <v>0</v>
      </c>
      <c r="D111" s="7">
        <v>0.6174999999999784</v>
      </c>
      <c r="E111" s="8">
        <v>1.8879474405680415E-3</v>
      </c>
      <c r="F111" s="15">
        <v>2419.5086281836889</v>
      </c>
      <c r="G111">
        <v>185</v>
      </c>
      <c r="H111">
        <v>110</v>
      </c>
      <c r="I111" s="17">
        <v>0.64761904761904754</v>
      </c>
      <c r="J111" s="17">
        <v>0.79400749063670406</v>
      </c>
      <c r="K111" s="18">
        <v>1.4416265382557516</v>
      </c>
      <c r="L111">
        <v>110</v>
      </c>
      <c r="M111" t="str">
        <f>INDEX(MS4s!B:B,MATCH(B111,MS4s!C:C,0))</f>
        <v>Plymouth</v>
      </c>
      <c r="N111" t="b">
        <f t="shared" si="1"/>
        <v>0</v>
      </c>
    </row>
    <row r="112" spans="1:14" x14ac:dyDescent="0.3">
      <c r="A112" s="7" t="s">
        <v>45</v>
      </c>
      <c r="B112" s="7" t="s">
        <v>130</v>
      </c>
      <c r="C112" s="7" t="s">
        <v>1</v>
      </c>
      <c r="D112" s="7">
        <v>0.2</v>
      </c>
      <c r="E112" s="8">
        <v>3.6687296668415541E-3</v>
      </c>
      <c r="F112" s="15">
        <v>791.21450805976417</v>
      </c>
      <c r="G112">
        <v>101</v>
      </c>
      <c r="H112">
        <v>196</v>
      </c>
      <c r="I112" s="17">
        <v>0.80761904761904768</v>
      </c>
      <c r="J112" s="17">
        <v>0.63295880149812733</v>
      </c>
      <c r="K112" s="18">
        <v>1.440577849117175</v>
      </c>
      <c r="L112">
        <v>111</v>
      </c>
      <c r="M112" t="str">
        <f>INDEX(MS4s!B:B,MATCH(B112,MS4s!C:C,0))</f>
        <v>Plymouth</v>
      </c>
      <c r="N112" t="b">
        <f t="shared" si="1"/>
        <v>0</v>
      </c>
    </row>
    <row r="113" spans="1:14" x14ac:dyDescent="0.3">
      <c r="A113" s="7" t="s">
        <v>25</v>
      </c>
      <c r="B113" s="7" t="s">
        <v>171</v>
      </c>
      <c r="C113" s="7" t="s">
        <v>1</v>
      </c>
      <c r="D113" s="7">
        <v>1.41</v>
      </c>
      <c r="E113" s="8">
        <v>1.6872765158564992E-3</v>
      </c>
      <c r="F113" s="16">
        <v>2959.6590755269235</v>
      </c>
      <c r="G113">
        <v>201</v>
      </c>
      <c r="H113">
        <v>96</v>
      </c>
      <c r="I113" s="17">
        <v>0.61714285714285722</v>
      </c>
      <c r="J113" s="17">
        <v>0.8202247191011236</v>
      </c>
      <c r="K113" s="18">
        <v>1.4373675762439808</v>
      </c>
      <c r="L113">
        <v>112</v>
      </c>
      <c r="M113" t="str">
        <f>INDEX(MS4s!B:B,MATCH(B113,MS4s!C:C,0))</f>
        <v>Golden Valley</v>
      </c>
      <c r="N113" t="b">
        <f t="shared" si="1"/>
        <v>0</v>
      </c>
    </row>
    <row r="114" spans="1:14" x14ac:dyDescent="0.3">
      <c r="A114" s="7" t="s">
        <v>25</v>
      </c>
      <c r="B114" s="7" t="s">
        <v>74</v>
      </c>
      <c r="C114" s="7" t="s">
        <v>1</v>
      </c>
      <c r="D114" s="7">
        <v>1.02</v>
      </c>
      <c r="E114" s="8">
        <v>1.5599769094099777E-3</v>
      </c>
      <c r="F114" s="15">
        <v>3370.1929662243374</v>
      </c>
      <c r="G114">
        <v>213</v>
      </c>
      <c r="H114">
        <v>87</v>
      </c>
      <c r="I114" s="17">
        <v>0.59428571428571431</v>
      </c>
      <c r="J114" s="17">
        <v>0.83707865168539319</v>
      </c>
      <c r="K114" s="18">
        <v>1.4313643659711075</v>
      </c>
      <c r="L114">
        <v>113</v>
      </c>
      <c r="M114" t="str">
        <f>INDEX(MS4s!B:B,MATCH(B114,MS4s!C:C,0))</f>
        <v>Golden Valley</v>
      </c>
      <c r="N114" t="b">
        <f t="shared" si="1"/>
        <v>0</v>
      </c>
    </row>
    <row r="115" spans="1:14" x14ac:dyDescent="0.3">
      <c r="A115" s="7" t="s">
        <v>53</v>
      </c>
      <c r="B115" s="7" t="s">
        <v>131</v>
      </c>
      <c r="C115" s="7" t="s">
        <v>1</v>
      </c>
      <c r="D115" s="7">
        <v>0.25</v>
      </c>
      <c r="E115" s="8">
        <v>5.6518995047963724E-3</v>
      </c>
      <c r="F115" s="15">
        <v>405.08109242112693</v>
      </c>
      <c r="G115">
        <v>62</v>
      </c>
      <c r="H115">
        <v>241</v>
      </c>
      <c r="I115" s="17">
        <v>0.88190476190476186</v>
      </c>
      <c r="J115" s="17">
        <v>0.54868913857677903</v>
      </c>
      <c r="K115" s="18">
        <v>1.4305939004815409</v>
      </c>
      <c r="L115">
        <v>114</v>
      </c>
      <c r="M115" t="str">
        <f>INDEX(MS4s!B:B,MATCH(B115,MS4s!C:C,0))</f>
        <v>Plymouth</v>
      </c>
      <c r="N115" t="b">
        <f t="shared" si="1"/>
        <v>0</v>
      </c>
    </row>
    <row r="116" spans="1:14" x14ac:dyDescent="0.3">
      <c r="A116" s="7" t="s">
        <v>45</v>
      </c>
      <c r="B116" s="7" t="s">
        <v>132</v>
      </c>
      <c r="C116" s="7" t="s">
        <v>1</v>
      </c>
      <c r="D116" s="7">
        <v>0.14000000000000001</v>
      </c>
      <c r="E116" s="8">
        <v>9.5002053690006645E-3</v>
      </c>
      <c r="F116" s="15">
        <v>265.31655957081421</v>
      </c>
      <c r="G116">
        <v>38</v>
      </c>
      <c r="H116">
        <v>269</v>
      </c>
      <c r="I116" s="17">
        <v>0.92761904761904757</v>
      </c>
      <c r="J116" s="17">
        <v>0.49625468164794007</v>
      </c>
      <c r="K116" s="18">
        <v>1.4238737292669876</v>
      </c>
      <c r="L116">
        <v>115</v>
      </c>
      <c r="M116" t="str">
        <f>INDEX(MS4s!B:B,MATCH(B116,MS4s!C:C,0))</f>
        <v>Plymouth</v>
      </c>
      <c r="N116" t="b">
        <f t="shared" si="1"/>
        <v>0</v>
      </c>
    </row>
    <row r="117" spans="1:14" x14ac:dyDescent="0.3">
      <c r="A117" s="7" t="s">
        <v>17</v>
      </c>
      <c r="B117" s="7" t="s">
        <v>133</v>
      </c>
      <c r="C117" s="7" t="s">
        <v>1</v>
      </c>
      <c r="D117" s="7">
        <v>0.36000000000000004</v>
      </c>
      <c r="E117" s="8">
        <v>6.1975578147428038E-3</v>
      </c>
      <c r="F117" s="15">
        <v>349.64269690857151</v>
      </c>
      <c r="G117">
        <v>54</v>
      </c>
      <c r="H117">
        <v>254</v>
      </c>
      <c r="I117" s="17">
        <v>0.89714285714285713</v>
      </c>
      <c r="J117" s="17">
        <v>0.52434456928838946</v>
      </c>
      <c r="K117" s="18">
        <v>1.4214874264312467</v>
      </c>
      <c r="L117">
        <v>116</v>
      </c>
      <c r="M117" t="str">
        <f>INDEX(MS4s!B:B,MATCH(B117,MS4s!C:C,0))</f>
        <v>Plymouth</v>
      </c>
      <c r="N117" t="b">
        <f t="shared" si="1"/>
        <v>0</v>
      </c>
    </row>
    <row r="118" spans="1:14" x14ac:dyDescent="0.3">
      <c r="A118" s="7" t="s">
        <v>25</v>
      </c>
      <c r="B118" s="7" t="s">
        <v>86</v>
      </c>
      <c r="C118" s="7" t="s">
        <v>1</v>
      </c>
      <c r="D118" s="7">
        <v>0.73</v>
      </c>
      <c r="E118" s="8">
        <v>2.0377052894832172E-3</v>
      </c>
      <c r="F118" s="15">
        <v>1845.7113555687981</v>
      </c>
      <c r="G118">
        <v>176</v>
      </c>
      <c r="H118">
        <v>132</v>
      </c>
      <c r="I118" s="17">
        <v>0.66476190476190478</v>
      </c>
      <c r="J118" s="17">
        <v>0.75280898876404501</v>
      </c>
      <c r="K118" s="18">
        <v>1.4175708935259497</v>
      </c>
      <c r="L118">
        <v>117</v>
      </c>
      <c r="M118" t="str">
        <f>INDEX(MS4s!B:B,MATCH(B118,MS4s!C:C,0))</f>
        <v>Golden Valley</v>
      </c>
      <c r="N118" t="b">
        <f t="shared" si="1"/>
        <v>0</v>
      </c>
    </row>
    <row r="119" spans="1:14" x14ac:dyDescent="0.3">
      <c r="A119" s="7" t="s">
        <v>22</v>
      </c>
      <c r="B119" s="7" t="s">
        <v>558</v>
      </c>
      <c r="C119" s="7" t="s">
        <v>1</v>
      </c>
      <c r="D119" s="7">
        <v>7.31</v>
      </c>
      <c r="E119" s="8">
        <v>9.984282532092359E-4</v>
      </c>
      <c r="F119" s="15">
        <v>15281.547891026648</v>
      </c>
      <c r="G119">
        <v>285</v>
      </c>
      <c r="H119">
        <v>22</v>
      </c>
      <c r="I119" s="17">
        <v>0.45714285714285718</v>
      </c>
      <c r="J119" s="17">
        <v>0.95880149812734083</v>
      </c>
      <c r="K119" s="18">
        <v>1.415944355270198</v>
      </c>
      <c r="L119">
        <v>118</v>
      </c>
      <c r="M119" t="e">
        <f>INDEX(MS4s!B:B,MATCH(B119,MS4s!C:C,0))</f>
        <v>#N/A</v>
      </c>
      <c r="N119" t="b">
        <f t="shared" si="1"/>
        <v>1</v>
      </c>
    </row>
    <row r="120" spans="1:14" x14ac:dyDescent="0.3">
      <c r="A120" s="7" t="s">
        <v>136</v>
      </c>
      <c r="B120" s="7" t="s">
        <v>137</v>
      </c>
      <c r="C120" s="7" t="s">
        <v>1</v>
      </c>
      <c r="D120" s="7">
        <v>0.15</v>
      </c>
      <c r="E120" s="8">
        <v>2.6898604451915703E-3</v>
      </c>
      <c r="F120" s="15">
        <v>1018.7682693739321</v>
      </c>
      <c r="G120">
        <v>135</v>
      </c>
      <c r="H120">
        <v>176</v>
      </c>
      <c r="I120" s="17">
        <v>0.74285714285714288</v>
      </c>
      <c r="J120" s="17">
        <v>0.67041198501872667</v>
      </c>
      <c r="K120" s="18">
        <v>1.4132691278758696</v>
      </c>
      <c r="L120">
        <v>119</v>
      </c>
      <c r="M120" t="str">
        <f>INDEX(MS4s!B:B,MATCH(B120,MS4s!C:C,0))</f>
        <v>Golden Valley</v>
      </c>
      <c r="N120" t="b">
        <f t="shared" si="1"/>
        <v>0</v>
      </c>
    </row>
    <row r="121" spans="1:14" x14ac:dyDescent="0.3">
      <c r="A121" s="7" t="s">
        <v>12</v>
      </c>
      <c r="B121" s="7" t="s">
        <v>138</v>
      </c>
      <c r="C121" s="7" t="s">
        <v>0</v>
      </c>
      <c r="D121" s="7">
        <v>1.56</v>
      </c>
      <c r="E121" s="8">
        <v>1.3442241258093031E-3</v>
      </c>
      <c r="F121" s="15">
        <v>4431.8500465672223</v>
      </c>
      <c r="G121">
        <v>241</v>
      </c>
      <c r="H121">
        <v>73</v>
      </c>
      <c r="I121" s="17">
        <v>0.54095238095238096</v>
      </c>
      <c r="J121" s="17">
        <v>0.86329588014981273</v>
      </c>
      <c r="K121" s="18">
        <v>1.4042482611021936</v>
      </c>
      <c r="L121">
        <v>120</v>
      </c>
      <c r="M121" t="str">
        <f>INDEX(MS4s!B:B,MATCH(B121,MS4s!C:C,0))</f>
        <v>Plymouth</v>
      </c>
      <c r="N121" t="b">
        <f t="shared" si="1"/>
        <v>0</v>
      </c>
    </row>
    <row r="122" spans="1:14" x14ac:dyDescent="0.3">
      <c r="A122" s="7" t="s">
        <v>12</v>
      </c>
      <c r="B122" s="7" t="s">
        <v>140</v>
      </c>
      <c r="C122" s="7" t="s">
        <v>0</v>
      </c>
      <c r="D122" s="7">
        <v>1.5225</v>
      </c>
      <c r="E122" s="8">
        <v>1.3006452672083249E-3</v>
      </c>
      <c r="F122" s="15">
        <v>4190.1534222880964</v>
      </c>
      <c r="G122">
        <v>244</v>
      </c>
      <c r="H122">
        <v>75</v>
      </c>
      <c r="I122" s="17">
        <v>0.53523809523809529</v>
      </c>
      <c r="J122" s="17">
        <v>0.8595505617977528</v>
      </c>
      <c r="K122" s="18">
        <v>1.3947886570358481</v>
      </c>
      <c r="L122">
        <v>121</v>
      </c>
      <c r="M122" t="str">
        <f>INDEX(MS4s!B:B,MATCH(B122,MS4s!C:C,0))</f>
        <v>Plymouth</v>
      </c>
      <c r="N122" t="b">
        <f t="shared" si="1"/>
        <v>0</v>
      </c>
    </row>
    <row r="123" spans="1:14" x14ac:dyDescent="0.3">
      <c r="A123" s="7" t="s">
        <v>17</v>
      </c>
      <c r="B123" s="7" t="s">
        <v>139</v>
      </c>
      <c r="C123" s="7" t="s">
        <v>1</v>
      </c>
      <c r="D123" s="7">
        <v>0.15</v>
      </c>
      <c r="E123" s="8">
        <v>4.3184948219519813E-3</v>
      </c>
      <c r="F123" s="15">
        <v>431.9065057772147</v>
      </c>
      <c r="G123">
        <v>85</v>
      </c>
      <c r="H123">
        <v>237</v>
      </c>
      <c r="I123" s="17">
        <v>0.83809523809523812</v>
      </c>
      <c r="J123" s="17">
        <v>0.5561797752808989</v>
      </c>
      <c r="K123" s="18">
        <v>1.394275013376137</v>
      </c>
      <c r="L123">
        <v>122</v>
      </c>
      <c r="M123" t="str">
        <f>INDEX(MS4s!B:B,MATCH(B123,MS4s!C:C,0))</f>
        <v>Saint Louis Park</v>
      </c>
      <c r="N123" t="b">
        <f t="shared" si="1"/>
        <v>0</v>
      </c>
    </row>
    <row r="124" spans="1:14" x14ac:dyDescent="0.3">
      <c r="A124" s="7" t="s">
        <v>53</v>
      </c>
      <c r="B124" s="7" t="s">
        <v>143</v>
      </c>
      <c r="C124" s="7" t="s">
        <v>1</v>
      </c>
      <c r="D124" s="7">
        <v>0.28999999999999998</v>
      </c>
      <c r="E124" s="8">
        <v>4.561211945992274E-3</v>
      </c>
      <c r="F124" s="15">
        <v>374.84498489975499</v>
      </c>
      <c r="G124">
        <v>82</v>
      </c>
      <c r="H124">
        <v>245</v>
      </c>
      <c r="I124" s="17">
        <v>0.84380952380952379</v>
      </c>
      <c r="J124" s="17">
        <v>0.54119850187265917</v>
      </c>
      <c r="K124" s="18">
        <v>1.3850080256821831</v>
      </c>
      <c r="L124">
        <v>123</v>
      </c>
      <c r="M124" t="str">
        <f>INDEX(MS4s!B:B,MATCH(B124,MS4s!C:C,0))</f>
        <v>Plymouth</v>
      </c>
      <c r="N124" t="b">
        <f t="shared" si="1"/>
        <v>0</v>
      </c>
    </row>
    <row r="125" spans="1:14" x14ac:dyDescent="0.3">
      <c r="A125" s="7" t="s">
        <v>53</v>
      </c>
      <c r="B125" s="7" t="s">
        <v>144</v>
      </c>
      <c r="C125" s="7" t="s">
        <v>1</v>
      </c>
      <c r="D125" s="7">
        <v>0.18</v>
      </c>
      <c r="E125" s="8">
        <v>5.2565558554099152E-3</v>
      </c>
      <c r="F125" s="15">
        <v>331.4359519713218</v>
      </c>
      <c r="G125">
        <v>73</v>
      </c>
      <c r="H125">
        <v>256</v>
      </c>
      <c r="I125" s="17">
        <v>0.86095238095238091</v>
      </c>
      <c r="J125" s="17">
        <v>0.52059925093632953</v>
      </c>
      <c r="K125" s="18">
        <v>1.3815516318887104</v>
      </c>
      <c r="L125">
        <v>124</v>
      </c>
      <c r="M125" t="e">
        <f>INDEX(MS4s!B:B,MATCH(B125,MS4s!C:C,0))</f>
        <v>#N/A</v>
      </c>
      <c r="N125" t="b">
        <f t="shared" si="1"/>
        <v>1</v>
      </c>
    </row>
    <row r="126" spans="1:14" x14ac:dyDescent="0.3">
      <c r="A126" s="7" t="s">
        <v>43</v>
      </c>
      <c r="B126" s="7" t="s">
        <v>142</v>
      </c>
      <c r="C126" s="7" t="s">
        <v>0</v>
      </c>
      <c r="D126" s="7">
        <v>4.6950000000000003</v>
      </c>
      <c r="E126" s="8">
        <v>1.4E-3</v>
      </c>
      <c r="F126" s="15">
        <v>3256.1</v>
      </c>
      <c r="G126">
        <v>237.5</v>
      </c>
      <c r="H126">
        <v>89</v>
      </c>
      <c r="I126" s="17">
        <v>0.54761904761904767</v>
      </c>
      <c r="J126" s="17">
        <v>0.83333333333333337</v>
      </c>
      <c r="K126" s="18">
        <v>1.3809523809523809</v>
      </c>
      <c r="L126">
        <v>125</v>
      </c>
      <c r="M126" t="str">
        <f>INDEX(MS4s!B:B,MATCH(B126,MS4s!C:C,0))</f>
        <v>Minnetonka</v>
      </c>
      <c r="N126" t="b">
        <f t="shared" si="1"/>
        <v>0</v>
      </c>
    </row>
    <row r="127" spans="1:14" x14ac:dyDescent="0.3">
      <c r="A127" s="7" t="s">
        <v>15</v>
      </c>
      <c r="B127" s="7" t="s">
        <v>147</v>
      </c>
      <c r="C127" s="7" t="s">
        <v>1</v>
      </c>
      <c r="D127" s="7">
        <v>0.61</v>
      </c>
      <c r="E127" s="8">
        <v>1.8728577432546246E-3</v>
      </c>
      <c r="F127" s="15">
        <v>1548.0691875210866</v>
      </c>
      <c r="G127">
        <v>186</v>
      </c>
      <c r="H127">
        <v>142</v>
      </c>
      <c r="I127" s="17">
        <v>0.64571428571428569</v>
      </c>
      <c r="J127" s="17">
        <v>0.73408239700374533</v>
      </c>
      <c r="K127" s="18">
        <v>1.379796682718031</v>
      </c>
      <c r="L127">
        <v>126</v>
      </c>
      <c r="M127" t="str">
        <f>INDEX(MS4s!B:B,MATCH(B127,MS4s!C:C,0))</f>
        <v>Plymouth</v>
      </c>
      <c r="N127" t="b">
        <f t="shared" si="1"/>
        <v>0</v>
      </c>
    </row>
    <row r="128" spans="1:14" x14ac:dyDescent="0.3">
      <c r="A128" s="7" t="s">
        <v>15</v>
      </c>
      <c r="B128" s="7" t="s">
        <v>141</v>
      </c>
      <c r="C128" s="7" t="s">
        <v>1</v>
      </c>
      <c r="D128" s="7">
        <v>8.4</v>
      </c>
      <c r="E128" s="8">
        <v>1.4826242043515492E-3</v>
      </c>
      <c r="F128" s="15">
        <v>2860.3639813177383</v>
      </c>
      <c r="G128">
        <v>229</v>
      </c>
      <c r="H128">
        <v>99</v>
      </c>
      <c r="I128" s="17">
        <v>0.56380952380952376</v>
      </c>
      <c r="J128" s="17">
        <v>0.8146067415730337</v>
      </c>
      <c r="K128" s="18">
        <v>1.3784162653825573</v>
      </c>
      <c r="L128">
        <v>127</v>
      </c>
      <c r="M128" t="e">
        <f>INDEX(MS4s!B:B,MATCH(B128,MS4s!C:C,0))</f>
        <v>#N/A</v>
      </c>
      <c r="N128" t="b">
        <f t="shared" si="1"/>
        <v>1</v>
      </c>
    </row>
    <row r="129" spans="1:14" x14ac:dyDescent="0.3">
      <c r="A129" s="7" t="s">
        <v>45</v>
      </c>
      <c r="B129" s="7" t="s">
        <v>148</v>
      </c>
      <c r="C129" s="7" t="s">
        <v>1</v>
      </c>
      <c r="D129" s="7">
        <v>0.04</v>
      </c>
      <c r="E129" s="8">
        <v>5.7247091717258589E-3</v>
      </c>
      <c r="F129" s="15">
        <v>248.12362562681292</v>
      </c>
      <c r="G129">
        <v>61</v>
      </c>
      <c r="H129">
        <v>273</v>
      </c>
      <c r="I129" s="17">
        <v>0.88380952380952382</v>
      </c>
      <c r="J129" s="17">
        <v>0.4887640449438202</v>
      </c>
      <c r="K129" s="18">
        <v>1.372573568753344</v>
      </c>
      <c r="L129">
        <v>128</v>
      </c>
      <c r="M129" t="str">
        <f>INDEX(MS4s!B:B,MATCH(B129,MS4s!C:C,0))</f>
        <v>Plymouth</v>
      </c>
      <c r="N129" t="b">
        <f t="shared" si="1"/>
        <v>0</v>
      </c>
    </row>
    <row r="130" spans="1:14" x14ac:dyDescent="0.3">
      <c r="A130" s="7" t="s">
        <v>17</v>
      </c>
      <c r="B130" s="7" t="s">
        <v>151</v>
      </c>
      <c r="C130" s="7" t="s">
        <v>1</v>
      </c>
      <c r="D130" s="7">
        <v>0.08</v>
      </c>
      <c r="E130" s="8">
        <v>5.4288380004515052E-3</v>
      </c>
      <c r="F130" s="15">
        <v>253.37735022074213</v>
      </c>
      <c r="G130">
        <v>65</v>
      </c>
      <c r="H130">
        <v>270</v>
      </c>
      <c r="I130" s="17">
        <v>0.87619047619047619</v>
      </c>
      <c r="J130" s="17">
        <v>0.4943820224719101</v>
      </c>
      <c r="K130" s="18">
        <v>1.3705724986623862</v>
      </c>
      <c r="L130">
        <v>129</v>
      </c>
      <c r="M130" t="str">
        <f>INDEX(MS4s!B:B,MATCH(B130,MS4s!C:C,0))</f>
        <v>Minnetonka</v>
      </c>
      <c r="N130" t="b">
        <f t="shared" si="1"/>
        <v>0</v>
      </c>
    </row>
    <row r="131" spans="1:14" x14ac:dyDescent="0.3">
      <c r="A131" s="7" t="s">
        <v>10</v>
      </c>
      <c r="B131" s="7" t="s">
        <v>152</v>
      </c>
      <c r="C131" s="7" t="s">
        <v>0</v>
      </c>
      <c r="D131" s="7">
        <v>0.68</v>
      </c>
      <c r="E131" s="8">
        <v>1.8343802806513577E-3</v>
      </c>
      <c r="F131" s="15">
        <v>1532.1980703996921</v>
      </c>
      <c r="G131">
        <v>189</v>
      </c>
      <c r="H131">
        <v>144</v>
      </c>
      <c r="I131" s="17">
        <v>0.64</v>
      </c>
      <c r="J131" s="17">
        <v>0.7303370786516854</v>
      </c>
      <c r="K131" s="18">
        <v>1.3703370786516853</v>
      </c>
      <c r="L131">
        <v>130</v>
      </c>
      <c r="M131" t="str">
        <f>INDEX(MS4s!B:B,MATCH(B131,MS4s!C:C,0))</f>
        <v>Plymouth</v>
      </c>
      <c r="N131" t="b">
        <f t="shared" ref="N131:N194" si="2">ISERROR(M131)</f>
        <v>0</v>
      </c>
    </row>
    <row r="132" spans="1:14" x14ac:dyDescent="0.3">
      <c r="A132" s="7" t="s">
        <v>17</v>
      </c>
      <c r="B132" s="7" t="s">
        <v>146</v>
      </c>
      <c r="C132" s="7" t="s">
        <v>1</v>
      </c>
      <c r="D132" s="7">
        <v>4.29</v>
      </c>
      <c r="E132" s="8">
        <v>9.6741193908809944E-4</v>
      </c>
      <c r="F132" s="15">
        <v>9301.0437038375603</v>
      </c>
      <c r="G132">
        <v>291</v>
      </c>
      <c r="H132">
        <v>41</v>
      </c>
      <c r="I132" s="17">
        <v>0.44571428571428573</v>
      </c>
      <c r="J132" s="17">
        <v>0.92322097378277157</v>
      </c>
      <c r="K132" s="18">
        <v>1.3689352594970572</v>
      </c>
      <c r="L132">
        <v>131</v>
      </c>
      <c r="M132" t="str">
        <f>INDEX(MS4s!B:B,MATCH(B132,MS4s!C:C,0))</f>
        <v>Saint Louis Park</v>
      </c>
      <c r="N132" t="b">
        <f t="shared" si="2"/>
        <v>0</v>
      </c>
    </row>
    <row r="133" spans="1:14" x14ac:dyDescent="0.3">
      <c r="A133" s="7" t="s">
        <v>43</v>
      </c>
      <c r="B133" s="7" t="s">
        <v>145</v>
      </c>
      <c r="C133" s="7" t="s">
        <v>0</v>
      </c>
      <c r="D133" s="7">
        <v>20</v>
      </c>
      <c r="E133" s="8">
        <v>8.0000000000000004E-4</v>
      </c>
      <c r="F133" s="15">
        <v>26982.6</v>
      </c>
      <c r="G133">
        <v>324.5</v>
      </c>
      <c r="H133">
        <v>8</v>
      </c>
      <c r="I133" s="17">
        <v>0.38190476190476186</v>
      </c>
      <c r="J133" s="17">
        <v>0.98501872659176026</v>
      </c>
      <c r="K133" s="18">
        <v>1.3669234884965222</v>
      </c>
      <c r="L133">
        <v>132</v>
      </c>
      <c r="M133" t="str">
        <f>INDEX(MS4s!B:B,MATCH(B133,MS4s!C:C,0))</f>
        <v>Minnetonka</v>
      </c>
      <c r="N133" t="b">
        <f t="shared" si="2"/>
        <v>0</v>
      </c>
    </row>
    <row r="134" spans="1:14" x14ac:dyDescent="0.3">
      <c r="A134" s="7" t="s">
        <v>25</v>
      </c>
      <c r="B134" s="7" t="s">
        <v>232</v>
      </c>
      <c r="C134" s="7" t="s">
        <v>1</v>
      </c>
      <c r="D134" s="7">
        <v>8.4450000000000003</v>
      </c>
      <c r="E134" s="8">
        <v>9.0060709557792415E-4</v>
      </c>
      <c r="F134" s="15">
        <v>13451.761876856632</v>
      </c>
      <c r="G134">
        <v>304</v>
      </c>
      <c r="H134">
        <v>30</v>
      </c>
      <c r="I134" s="17">
        <v>0.42095238095238097</v>
      </c>
      <c r="J134" s="17">
        <v>0.9438202247191011</v>
      </c>
      <c r="K134" s="18">
        <v>1.3647726056714822</v>
      </c>
      <c r="L134">
        <v>133</v>
      </c>
      <c r="M134" t="str">
        <f>INDEX(MS4s!B:B,MATCH(B134,MS4s!C:C,0))</f>
        <v>Golden Valley</v>
      </c>
      <c r="N134" t="b">
        <f t="shared" si="2"/>
        <v>0</v>
      </c>
    </row>
    <row r="135" spans="1:14" x14ac:dyDescent="0.3">
      <c r="A135" s="7" t="s">
        <v>12</v>
      </c>
      <c r="B135" s="7" t="s">
        <v>153</v>
      </c>
      <c r="C135" s="7" t="s">
        <v>1</v>
      </c>
      <c r="D135" s="7">
        <v>1.75</v>
      </c>
      <c r="E135" s="8">
        <v>1.1541373933416331E-3</v>
      </c>
      <c r="F135" s="16">
        <v>4278.0124163519631</v>
      </c>
      <c r="G135">
        <v>261</v>
      </c>
      <c r="H135">
        <v>74</v>
      </c>
      <c r="I135" s="17">
        <v>0.50285714285714289</v>
      </c>
      <c r="J135" s="17">
        <v>0.86142322097378277</v>
      </c>
      <c r="K135" s="18">
        <v>1.3642803638309258</v>
      </c>
      <c r="L135">
        <v>134</v>
      </c>
      <c r="M135" t="str">
        <f>INDEX(MS4s!B:B,MATCH(B135,MS4s!C:C,0))</f>
        <v>Plymouth</v>
      </c>
      <c r="N135" t="b">
        <f t="shared" si="2"/>
        <v>0</v>
      </c>
    </row>
    <row r="136" spans="1:14" x14ac:dyDescent="0.3">
      <c r="A136" s="7" t="s">
        <v>25</v>
      </c>
      <c r="B136" s="7" t="s">
        <v>134</v>
      </c>
      <c r="C136" s="7" t="s">
        <v>1</v>
      </c>
      <c r="D136" s="7">
        <v>0.55000000000000004</v>
      </c>
      <c r="E136" s="8">
        <v>1.6241191628224073E-3</v>
      </c>
      <c r="F136" s="15">
        <v>1890.2641023299793</v>
      </c>
      <c r="G136">
        <v>208</v>
      </c>
      <c r="H136">
        <v>130</v>
      </c>
      <c r="I136" s="17">
        <v>0.6038095238095238</v>
      </c>
      <c r="J136" s="17">
        <v>0.75655430711610483</v>
      </c>
      <c r="K136" s="18">
        <v>1.3603638309256287</v>
      </c>
      <c r="L136">
        <v>135</v>
      </c>
      <c r="M136" t="str">
        <f>INDEX(MS4s!B:B,MATCH(B136,MS4s!C:C,0))</f>
        <v>Golden Valley</v>
      </c>
      <c r="N136" t="b">
        <f t="shared" si="2"/>
        <v>0</v>
      </c>
    </row>
    <row r="137" spans="1:14" x14ac:dyDescent="0.3">
      <c r="A137" s="7" t="s">
        <v>17</v>
      </c>
      <c r="B137" s="7" t="s">
        <v>155</v>
      </c>
      <c r="C137" s="7" t="s">
        <v>1</v>
      </c>
      <c r="D137" s="7">
        <v>0.18</v>
      </c>
      <c r="E137" s="8">
        <v>5.8696146037379437E-3</v>
      </c>
      <c r="F137" s="15">
        <v>213.95734368842628</v>
      </c>
      <c r="G137">
        <v>60</v>
      </c>
      <c r="H137">
        <v>282</v>
      </c>
      <c r="I137" s="17">
        <v>0.88571428571428568</v>
      </c>
      <c r="J137" s="17">
        <v>0.4719101123595506</v>
      </c>
      <c r="K137" s="18">
        <v>1.3576243980738363</v>
      </c>
      <c r="L137">
        <v>136</v>
      </c>
      <c r="M137" t="str">
        <f>INDEX(MS4s!B:B,MATCH(B137,MS4s!C:C,0))</f>
        <v>Plymouth</v>
      </c>
      <c r="N137" t="b">
        <f t="shared" si="2"/>
        <v>0</v>
      </c>
    </row>
    <row r="138" spans="1:14" x14ac:dyDescent="0.3">
      <c r="A138" s="7" t="s">
        <v>12</v>
      </c>
      <c r="B138" s="7" t="s">
        <v>156</v>
      </c>
      <c r="C138" s="7" t="s">
        <v>0</v>
      </c>
      <c r="D138" s="7">
        <v>1.2649999999999999</v>
      </c>
      <c r="E138" s="8">
        <v>1.2716733351534541E-3</v>
      </c>
      <c r="F138" s="15">
        <v>3233.2334788751746</v>
      </c>
      <c r="G138">
        <v>248</v>
      </c>
      <c r="H138">
        <v>92</v>
      </c>
      <c r="I138" s="17">
        <v>0.52761904761904765</v>
      </c>
      <c r="J138" s="17">
        <v>0.82771535580524347</v>
      </c>
      <c r="K138" s="18">
        <v>1.3553344034242911</v>
      </c>
      <c r="L138">
        <v>137</v>
      </c>
      <c r="M138" t="str">
        <f>INDEX(MS4s!B:B,MATCH(B138,MS4s!C:C,0))</f>
        <v>Plymouth</v>
      </c>
      <c r="N138" t="b">
        <f t="shared" si="2"/>
        <v>0</v>
      </c>
    </row>
    <row r="139" spans="1:14" x14ac:dyDescent="0.3">
      <c r="A139" s="7" t="s">
        <v>10</v>
      </c>
      <c r="B139" s="7" t="s">
        <v>159</v>
      </c>
      <c r="C139" s="7" t="s">
        <v>0</v>
      </c>
      <c r="D139" s="7">
        <v>4</v>
      </c>
      <c r="E139" s="8">
        <v>1.1390910458824763E-3</v>
      </c>
      <c r="F139" s="16">
        <v>3887.8825166090119</v>
      </c>
      <c r="G139">
        <v>263</v>
      </c>
      <c r="H139">
        <v>79</v>
      </c>
      <c r="I139" s="17">
        <v>0.49904761904761907</v>
      </c>
      <c r="J139" s="17">
        <v>0.85205992509363293</v>
      </c>
      <c r="K139" s="18">
        <v>1.3511075441412519</v>
      </c>
      <c r="L139">
        <v>138</v>
      </c>
      <c r="M139" t="str">
        <f>INDEX(MS4s!B:B,MATCH(B139,MS4s!C:C,0))</f>
        <v>Plymouth</v>
      </c>
      <c r="N139" t="b">
        <f t="shared" si="2"/>
        <v>0</v>
      </c>
    </row>
    <row r="140" spans="1:14" x14ac:dyDescent="0.3">
      <c r="A140" s="7" t="s">
        <v>22</v>
      </c>
      <c r="B140" s="7" t="s">
        <v>149</v>
      </c>
      <c r="C140" s="7" t="s">
        <v>1</v>
      </c>
      <c r="D140" s="7">
        <v>0.08</v>
      </c>
      <c r="E140" s="8">
        <v>3.890465850022526E-3</v>
      </c>
      <c r="F140" s="15">
        <v>357.84441399834236</v>
      </c>
      <c r="G140">
        <v>94</v>
      </c>
      <c r="H140">
        <v>251</v>
      </c>
      <c r="I140" s="17">
        <v>0.82095238095238099</v>
      </c>
      <c r="J140" s="17">
        <v>0.52996254681647947</v>
      </c>
      <c r="K140" s="18">
        <v>1.3509149277688604</v>
      </c>
      <c r="L140">
        <v>139</v>
      </c>
      <c r="M140" t="str">
        <f>INDEX(MS4s!B:B,MATCH(B140,MS4s!C:C,0))</f>
        <v>Golden Valley</v>
      </c>
      <c r="N140" t="b">
        <f t="shared" si="2"/>
        <v>0</v>
      </c>
    </row>
    <row r="141" spans="1:14" x14ac:dyDescent="0.3">
      <c r="A141" s="7" t="s">
        <v>12</v>
      </c>
      <c r="B141" s="7" t="s">
        <v>162</v>
      </c>
      <c r="C141" s="7" t="s">
        <v>1</v>
      </c>
      <c r="D141" s="7">
        <v>0.22</v>
      </c>
      <c r="E141" s="8">
        <v>2.2327964500615184E-3</v>
      </c>
      <c r="F141" s="15">
        <v>893.76793411965457</v>
      </c>
      <c r="G141">
        <v>158</v>
      </c>
      <c r="H141">
        <v>190</v>
      </c>
      <c r="I141" s="17">
        <v>0.69904761904761903</v>
      </c>
      <c r="J141" s="17">
        <v>0.64419475655430714</v>
      </c>
      <c r="K141" s="18">
        <v>1.3432423756019261</v>
      </c>
      <c r="L141">
        <v>140</v>
      </c>
      <c r="M141" t="str">
        <f>INDEX(MS4s!B:B,MATCH(B141,MS4s!C:C,0))</f>
        <v>Plymouth</v>
      </c>
      <c r="N141" t="b">
        <f t="shared" si="2"/>
        <v>0</v>
      </c>
    </row>
    <row r="142" spans="1:14" x14ac:dyDescent="0.3">
      <c r="A142" s="7" t="s">
        <v>15</v>
      </c>
      <c r="B142" s="7" t="s">
        <v>161</v>
      </c>
      <c r="C142" s="7" t="s">
        <v>1</v>
      </c>
      <c r="D142" s="7">
        <v>0.61</v>
      </c>
      <c r="E142" s="8">
        <v>2.2234722608760653E-3</v>
      </c>
      <c r="F142" s="15">
        <v>895.65133142871355</v>
      </c>
      <c r="G142">
        <v>159</v>
      </c>
      <c r="H142">
        <v>189</v>
      </c>
      <c r="I142" s="17">
        <v>0.69714285714285706</v>
      </c>
      <c r="J142" s="17">
        <v>0.6460674157303371</v>
      </c>
      <c r="K142" s="18">
        <v>1.3432102728731943</v>
      </c>
      <c r="L142">
        <v>141</v>
      </c>
      <c r="M142" t="str">
        <f>INDEX(MS4s!B:B,MATCH(B142,MS4s!C:C,0))</f>
        <v>Plymouth</v>
      </c>
      <c r="N142" t="b">
        <f t="shared" si="2"/>
        <v>0</v>
      </c>
    </row>
    <row r="143" spans="1:14" x14ac:dyDescent="0.3">
      <c r="A143" s="7" t="s">
        <v>43</v>
      </c>
      <c r="B143" s="7" t="s">
        <v>160</v>
      </c>
      <c r="C143" s="7" t="s">
        <v>0</v>
      </c>
      <c r="D143" s="7">
        <v>0.27</v>
      </c>
      <c r="E143" s="8">
        <v>3.5000000000000001E-3</v>
      </c>
      <c r="F143" s="15">
        <v>380.1</v>
      </c>
      <c r="G143">
        <v>106.5</v>
      </c>
      <c r="H143">
        <v>244</v>
      </c>
      <c r="I143" s="17">
        <v>0.79714285714285715</v>
      </c>
      <c r="J143" s="17">
        <v>0.54307116104868913</v>
      </c>
      <c r="K143" s="18">
        <v>1.3402140181915463</v>
      </c>
      <c r="L143">
        <v>142</v>
      </c>
      <c r="M143" t="str">
        <f>INDEX(MS4s!B:B,MATCH(B143,MS4s!C:C,0))</f>
        <v>Minnetonka</v>
      </c>
      <c r="N143" t="b">
        <f t="shared" si="2"/>
        <v>0</v>
      </c>
    </row>
    <row r="144" spans="1:14" x14ac:dyDescent="0.3">
      <c r="A144" s="7" t="s">
        <v>22</v>
      </c>
      <c r="B144" s="7" t="s">
        <v>174</v>
      </c>
      <c r="C144" s="7" t="s">
        <v>1</v>
      </c>
      <c r="D144" s="7">
        <v>3.4799999999999995</v>
      </c>
      <c r="E144" s="8">
        <v>1.2665314915123664E-3</v>
      </c>
      <c r="F144" s="16">
        <v>2830.9957634973812</v>
      </c>
      <c r="G144">
        <v>249</v>
      </c>
      <c r="H144">
        <v>100</v>
      </c>
      <c r="I144" s="17">
        <v>0.52571428571428569</v>
      </c>
      <c r="J144" s="17">
        <v>0.81273408239700373</v>
      </c>
      <c r="K144" s="18">
        <v>1.3384483681112895</v>
      </c>
      <c r="L144">
        <v>143</v>
      </c>
      <c r="M144" t="str">
        <f>INDEX(MS4s!B:B,MATCH(B144,MS4s!C:C,0))</f>
        <v>Golden Valley</v>
      </c>
      <c r="N144" t="b">
        <f t="shared" si="2"/>
        <v>0</v>
      </c>
    </row>
    <row r="145" spans="1:14" x14ac:dyDescent="0.3">
      <c r="A145" s="7" t="s">
        <v>45</v>
      </c>
      <c r="B145" s="7" t="s">
        <v>167</v>
      </c>
      <c r="C145" s="7" t="s">
        <v>1</v>
      </c>
      <c r="D145" s="7">
        <v>0.55000000000000004</v>
      </c>
      <c r="E145" s="8">
        <v>2.1193722277870553E-3</v>
      </c>
      <c r="F145" s="15">
        <v>943.38643004517257</v>
      </c>
      <c r="G145">
        <v>169</v>
      </c>
      <c r="H145">
        <v>182</v>
      </c>
      <c r="I145" s="17">
        <v>0.67809523809523808</v>
      </c>
      <c r="J145" s="17">
        <v>0.65917602996254687</v>
      </c>
      <c r="K145" s="18">
        <v>1.337271268057785</v>
      </c>
      <c r="L145">
        <v>144</v>
      </c>
      <c r="M145" t="str">
        <f>INDEX(MS4s!B:B,MATCH(B145,MS4s!C:C,0))</f>
        <v>Plymouth</v>
      </c>
      <c r="N145" t="b">
        <f t="shared" si="2"/>
        <v>0</v>
      </c>
    </row>
    <row r="146" spans="1:14" x14ac:dyDescent="0.3">
      <c r="A146" s="7" t="s">
        <v>15</v>
      </c>
      <c r="B146" s="7" t="s">
        <v>166</v>
      </c>
      <c r="C146" s="7" t="s">
        <v>1</v>
      </c>
      <c r="D146" s="7">
        <v>0.21</v>
      </c>
      <c r="E146" s="8">
        <v>3.8111428092488463E-3</v>
      </c>
      <c r="F146" s="15">
        <v>326.21745572790741</v>
      </c>
      <c r="G146">
        <v>96</v>
      </c>
      <c r="H146">
        <v>257</v>
      </c>
      <c r="I146" s="17">
        <v>0.81714285714285717</v>
      </c>
      <c r="J146" s="17">
        <v>0.51872659176029967</v>
      </c>
      <c r="K146" s="18">
        <v>1.3358694489031568</v>
      </c>
      <c r="L146">
        <v>145</v>
      </c>
      <c r="M146" t="str">
        <f>INDEX(MS4s!B:B,MATCH(B146,MS4s!C:C,0))</f>
        <v>Plymouth</v>
      </c>
      <c r="N146" t="b">
        <f t="shared" si="2"/>
        <v>0</v>
      </c>
    </row>
    <row r="147" spans="1:14" x14ac:dyDescent="0.3">
      <c r="A147" s="7" t="s">
        <v>53</v>
      </c>
      <c r="B147" s="7" t="s">
        <v>165</v>
      </c>
      <c r="C147" s="7" t="s">
        <v>1</v>
      </c>
      <c r="D147" s="7">
        <v>0.33</v>
      </c>
      <c r="E147" s="8">
        <v>5.2414008446227166E-3</v>
      </c>
      <c r="F147" s="15">
        <v>219.36380321579551</v>
      </c>
      <c r="G147">
        <v>75</v>
      </c>
      <c r="H147">
        <v>280</v>
      </c>
      <c r="I147" s="17">
        <v>0.85714285714285721</v>
      </c>
      <c r="J147" s="17">
        <v>0.47565543071161054</v>
      </c>
      <c r="K147" s="18">
        <v>1.3327982878544677</v>
      </c>
      <c r="L147">
        <v>146</v>
      </c>
      <c r="M147" t="str">
        <f>INDEX(MS4s!B:B,MATCH(B147,MS4s!C:C,0))</f>
        <v>Plymouth</v>
      </c>
      <c r="N147" t="b">
        <f t="shared" si="2"/>
        <v>0</v>
      </c>
    </row>
    <row r="148" spans="1:14" x14ac:dyDescent="0.3">
      <c r="A148" s="7" t="s">
        <v>17</v>
      </c>
      <c r="B148" s="7" t="s">
        <v>164</v>
      </c>
      <c r="C148" s="7" t="s">
        <v>1</v>
      </c>
      <c r="D148" s="7">
        <v>3.4</v>
      </c>
      <c r="E148" s="8">
        <v>1.4173636738965799E-3</v>
      </c>
      <c r="F148" s="15">
        <v>2216.7581585468624</v>
      </c>
      <c r="G148">
        <v>235</v>
      </c>
      <c r="H148">
        <v>119</v>
      </c>
      <c r="I148" s="17">
        <v>0.55238095238095242</v>
      </c>
      <c r="J148" s="17">
        <v>0.77715355805243447</v>
      </c>
      <c r="K148" s="18">
        <v>1.3295345104333869</v>
      </c>
      <c r="L148">
        <v>147</v>
      </c>
      <c r="M148" t="str">
        <f>INDEX(MS4s!B:B,MATCH(B148,MS4s!C:C,0))</f>
        <v>Plymouth</v>
      </c>
      <c r="N148" t="b">
        <f t="shared" si="2"/>
        <v>0</v>
      </c>
    </row>
    <row r="149" spans="1:14" x14ac:dyDescent="0.3">
      <c r="A149" s="7" t="s">
        <v>15</v>
      </c>
      <c r="B149" s="7" t="s">
        <v>170</v>
      </c>
      <c r="C149" s="7" t="s">
        <v>1</v>
      </c>
      <c r="D149" s="7">
        <v>0.36</v>
      </c>
      <c r="E149" s="8">
        <v>4.0509374106031185E-3</v>
      </c>
      <c r="F149" s="15">
        <v>279.96576417938638</v>
      </c>
      <c r="G149">
        <v>91</v>
      </c>
      <c r="H149">
        <v>266</v>
      </c>
      <c r="I149" s="17">
        <v>0.82666666666666666</v>
      </c>
      <c r="J149" s="17">
        <v>0.50187265917602997</v>
      </c>
      <c r="K149" s="18">
        <v>1.3285393258426965</v>
      </c>
      <c r="L149">
        <v>148</v>
      </c>
      <c r="M149" t="str">
        <f>INDEX(MS4s!B:B,MATCH(B149,MS4s!C:C,0))</f>
        <v>Plymouth</v>
      </c>
      <c r="N149" t="b">
        <f t="shared" si="2"/>
        <v>0</v>
      </c>
    </row>
    <row r="150" spans="1:14" x14ac:dyDescent="0.3">
      <c r="A150" s="7" t="s">
        <v>17</v>
      </c>
      <c r="B150" s="7" t="s">
        <v>172</v>
      </c>
      <c r="C150" s="7" t="s">
        <v>1</v>
      </c>
      <c r="D150" s="7">
        <v>0.45</v>
      </c>
      <c r="E150" s="8">
        <v>2.1940627492080672E-3</v>
      </c>
      <c r="F150" s="16">
        <v>814.76974380667104</v>
      </c>
      <c r="G150">
        <v>161</v>
      </c>
      <c r="H150">
        <v>195</v>
      </c>
      <c r="I150" s="17">
        <v>0.69333333333333336</v>
      </c>
      <c r="J150" s="17">
        <v>0.6348314606741573</v>
      </c>
      <c r="K150" s="18">
        <v>1.3281647940074905</v>
      </c>
      <c r="L150">
        <v>149</v>
      </c>
      <c r="M150" t="str">
        <f>INDEX(MS4s!B:B,MATCH(B150,MS4s!C:C,0))</f>
        <v>Saint Louis Park</v>
      </c>
      <c r="N150" t="b">
        <f t="shared" si="2"/>
        <v>0</v>
      </c>
    </row>
    <row r="151" spans="1:14" x14ac:dyDescent="0.3">
      <c r="A151" s="7" t="s">
        <v>45</v>
      </c>
      <c r="B151" s="7" t="s">
        <v>169</v>
      </c>
      <c r="C151" s="7" t="s">
        <v>1</v>
      </c>
      <c r="D151" s="7">
        <v>0.26</v>
      </c>
      <c r="E151" s="8">
        <v>3.2008020338250426E-3</v>
      </c>
      <c r="F151" s="16">
        <v>429.93119497356594</v>
      </c>
      <c r="G151">
        <v>120</v>
      </c>
      <c r="H151">
        <v>238</v>
      </c>
      <c r="I151" s="17">
        <v>0.77142857142857146</v>
      </c>
      <c r="J151" s="17">
        <v>0.55430711610486894</v>
      </c>
      <c r="K151" s="18">
        <v>1.3257356875334403</v>
      </c>
      <c r="L151">
        <v>150</v>
      </c>
      <c r="M151" t="str">
        <f>INDEX(MS4s!B:B,MATCH(B151,MS4s!C:C,0))</f>
        <v>Plymouth</v>
      </c>
      <c r="N151" t="b">
        <f t="shared" si="2"/>
        <v>0</v>
      </c>
    </row>
    <row r="152" spans="1:14" x14ac:dyDescent="0.3">
      <c r="A152" s="7" t="s">
        <v>43</v>
      </c>
      <c r="B152" s="7" t="s">
        <v>173</v>
      </c>
      <c r="C152" s="7" t="s">
        <v>1</v>
      </c>
      <c r="D152" s="7">
        <v>0.95</v>
      </c>
      <c r="E152" s="8">
        <v>2.5999999999999999E-3</v>
      </c>
      <c r="F152" s="15">
        <v>553.9</v>
      </c>
      <c r="G152">
        <v>140.5</v>
      </c>
      <c r="H152">
        <v>219</v>
      </c>
      <c r="I152" s="17">
        <v>0.73238095238095235</v>
      </c>
      <c r="J152" s="17">
        <v>0.5898876404494382</v>
      </c>
      <c r="K152" s="18">
        <v>1.3222685928303906</v>
      </c>
      <c r="L152">
        <v>151</v>
      </c>
      <c r="M152" t="str">
        <f>INDEX(MS4s!B:B,MATCH(B152,MS4s!C:C,0))</f>
        <v>Plymouth</v>
      </c>
      <c r="N152" t="b">
        <f t="shared" si="2"/>
        <v>0</v>
      </c>
    </row>
    <row r="153" spans="1:14" x14ac:dyDescent="0.3">
      <c r="A153" s="7" t="s">
        <v>10</v>
      </c>
      <c r="B153" s="7" t="s">
        <v>168</v>
      </c>
      <c r="C153" s="7" t="s">
        <v>0</v>
      </c>
      <c r="D153" s="7">
        <v>0.34</v>
      </c>
      <c r="E153" s="8">
        <v>1.7517048996407855E-3</v>
      </c>
      <c r="F153" s="15">
        <v>1280.8851256077789</v>
      </c>
      <c r="G153">
        <v>196</v>
      </c>
      <c r="H153">
        <v>163</v>
      </c>
      <c r="I153" s="17">
        <v>0.62666666666666671</v>
      </c>
      <c r="J153" s="17">
        <v>0.69475655430711614</v>
      </c>
      <c r="K153" s="18">
        <v>1.3214232209737828</v>
      </c>
      <c r="L153">
        <v>152</v>
      </c>
      <c r="M153" t="str">
        <f>INDEX(MS4s!B:B,MATCH(B153,MS4s!C:C,0))</f>
        <v>New Hope</v>
      </c>
      <c r="N153" t="b">
        <f t="shared" si="2"/>
        <v>0</v>
      </c>
    </row>
    <row r="154" spans="1:14" x14ac:dyDescent="0.3">
      <c r="A154" s="7" t="s">
        <v>17</v>
      </c>
      <c r="B154" s="7" t="s">
        <v>163</v>
      </c>
      <c r="C154" s="7" t="s">
        <v>1</v>
      </c>
      <c r="D154" s="7">
        <v>19.82</v>
      </c>
      <c r="E154" s="8">
        <v>6.2523149547464533E-4</v>
      </c>
      <c r="F154" s="15">
        <v>23906.067039119302</v>
      </c>
      <c r="G154">
        <v>350</v>
      </c>
      <c r="H154">
        <v>11</v>
      </c>
      <c r="I154" s="17">
        <v>0.33333333333333337</v>
      </c>
      <c r="J154" s="17">
        <v>0.97940074906367036</v>
      </c>
      <c r="K154" s="18">
        <v>1.3127340823970037</v>
      </c>
      <c r="L154">
        <v>153</v>
      </c>
      <c r="M154" t="str">
        <f>INDEX(MS4s!B:B,MATCH(B154,MS4s!C:C,0))</f>
        <v>Plymouth</v>
      </c>
      <c r="N154" t="b">
        <f t="shared" si="2"/>
        <v>0</v>
      </c>
    </row>
    <row r="155" spans="1:14" x14ac:dyDescent="0.3">
      <c r="A155" s="7" t="s">
        <v>185</v>
      </c>
      <c r="B155" s="7" t="s">
        <v>186</v>
      </c>
      <c r="C155" s="7" t="s">
        <v>1</v>
      </c>
      <c r="D155" s="7">
        <v>0.67500000000000004</v>
      </c>
      <c r="E155" s="8">
        <v>2.2000000000000001E-3</v>
      </c>
      <c r="F155" s="16">
        <v>665.6</v>
      </c>
      <c r="G155">
        <v>160</v>
      </c>
      <c r="H155">
        <v>207</v>
      </c>
      <c r="I155" s="17">
        <v>0.69523809523809521</v>
      </c>
      <c r="J155" s="17">
        <v>0.61235955056179781</v>
      </c>
      <c r="K155" s="18">
        <v>1.307597645799893</v>
      </c>
      <c r="L155">
        <v>154</v>
      </c>
      <c r="M155" t="str">
        <f>INDEX(MS4s!B:B,MATCH(B155,MS4s!C:C,0))</f>
        <v>Plymouth</v>
      </c>
      <c r="N155" t="b">
        <f t="shared" si="2"/>
        <v>0</v>
      </c>
    </row>
    <row r="156" spans="1:14" x14ac:dyDescent="0.3">
      <c r="A156" s="7" t="s">
        <v>15</v>
      </c>
      <c r="B156" s="7" t="s">
        <v>182</v>
      </c>
      <c r="C156" s="7" t="s">
        <v>1</v>
      </c>
      <c r="D156" s="7">
        <v>3.7</v>
      </c>
      <c r="E156" s="8">
        <v>2.0413615609418973E-3</v>
      </c>
      <c r="F156" s="15">
        <v>871.51464787721079</v>
      </c>
      <c r="G156">
        <v>175</v>
      </c>
      <c r="H156">
        <v>193</v>
      </c>
      <c r="I156" s="17">
        <v>0.66666666666666674</v>
      </c>
      <c r="J156" s="17">
        <v>0.63857677902621723</v>
      </c>
      <c r="K156" s="18">
        <v>1.3052434456928839</v>
      </c>
      <c r="L156">
        <v>155</v>
      </c>
      <c r="M156" t="str">
        <f>INDEX(MS4s!B:B,MATCH(B156,MS4s!C:C,0))</f>
        <v>Plymouth</v>
      </c>
      <c r="N156" t="b">
        <f t="shared" si="2"/>
        <v>0</v>
      </c>
    </row>
    <row r="157" spans="1:14" x14ac:dyDescent="0.3">
      <c r="A157" s="7" t="s">
        <v>17</v>
      </c>
      <c r="B157" s="7" t="s">
        <v>175</v>
      </c>
      <c r="C157" s="7" t="s">
        <v>1</v>
      </c>
      <c r="D157" s="7">
        <v>0.17</v>
      </c>
      <c r="E157" s="8">
        <v>5.3497388610486045E-3</v>
      </c>
      <c r="F157" s="15">
        <v>159.39662504459915</v>
      </c>
      <c r="G157">
        <v>69</v>
      </c>
      <c r="H157">
        <v>304</v>
      </c>
      <c r="I157" s="17">
        <v>0.86857142857142855</v>
      </c>
      <c r="J157" s="17">
        <v>0.43071161048689144</v>
      </c>
      <c r="K157" s="18">
        <v>1.2992830390583201</v>
      </c>
      <c r="L157">
        <v>156</v>
      </c>
      <c r="M157" t="str">
        <f>INDEX(MS4s!B:B,MATCH(B157,MS4s!C:C,0))</f>
        <v>Plymouth</v>
      </c>
      <c r="N157" t="b">
        <f t="shared" si="2"/>
        <v>0</v>
      </c>
    </row>
    <row r="158" spans="1:14" x14ac:dyDescent="0.3">
      <c r="A158" s="7" t="s">
        <v>10</v>
      </c>
      <c r="B158" s="7" t="s">
        <v>179</v>
      </c>
      <c r="C158" s="7" t="s">
        <v>0</v>
      </c>
      <c r="D158" s="7">
        <v>0.68060000000004151</v>
      </c>
      <c r="E158" s="8">
        <v>4.4302454089870779E-3</v>
      </c>
      <c r="F158" s="15">
        <v>190.57977346653169</v>
      </c>
      <c r="G158">
        <v>84</v>
      </c>
      <c r="H158">
        <v>291</v>
      </c>
      <c r="I158" s="17">
        <v>0.84</v>
      </c>
      <c r="J158" s="17">
        <v>0.4550561797752809</v>
      </c>
      <c r="K158" s="18">
        <v>1.2950561797752809</v>
      </c>
      <c r="L158">
        <v>157</v>
      </c>
      <c r="M158" t="str">
        <f>INDEX(MS4s!B:B,MATCH(B158,MS4s!C:C,0))</f>
        <v>New Hope</v>
      </c>
      <c r="N158" t="b">
        <f t="shared" si="2"/>
        <v>0</v>
      </c>
    </row>
    <row r="159" spans="1:14" x14ac:dyDescent="0.3">
      <c r="A159" s="7" t="s">
        <v>10</v>
      </c>
      <c r="B159" s="7" t="s">
        <v>184</v>
      </c>
      <c r="C159" s="7" t="s">
        <v>1</v>
      </c>
      <c r="D159" s="7">
        <v>0.33</v>
      </c>
      <c r="E159" s="8">
        <v>1.6667613317078367E-3</v>
      </c>
      <c r="F159" s="15">
        <v>1160.6569363242929</v>
      </c>
      <c r="G159">
        <v>203</v>
      </c>
      <c r="H159">
        <v>170</v>
      </c>
      <c r="I159" s="17">
        <v>0.61333333333333329</v>
      </c>
      <c r="J159" s="17">
        <v>0.68164794007490637</v>
      </c>
      <c r="K159" s="18">
        <v>1.2949812734082395</v>
      </c>
      <c r="L159">
        <v>158</v>
      </c>
      <c r="M159" t="str">
        <f>INDEX(MS4s!B:B,MATCH(B159,MS4s!C:C,0))</f>
        <v>New Hope</v>
      </c>
      <c r="N159" t="b">
        <f t="shared" si="2"/>
        <v>0</v>
      </c>
    </row>
    <row r="160" spans="1:14" x14ac:dyDescent="0.3">
      <c r="A160" s="7" t="s">
        <v>17</v>
      </c>
      <c r="B160" s="7" t="s">
        <v>180</v>
      </c>
      <c r="C160" s="7" t="s">
        <v>1</v>
      </c>
      <c r="D160" s="7">
        <v>0.55000000000000004</v>
      </c>
      <c r="E160" s="8">
        <v>1.5284038657239086E-3</v>
      </c>
      <c r="F160" s="16">
        <v>1462.2449086184606</v>
      </c>
      <c r="G160">
        <v>221</v>
      </c>
      <c r="H160">
        <v>152</v>
      </c>
      <c r="I160" s="17">
        <v>0.57904761904761903</v>
      </c>
      <c r="J160" s="17">
        <v>0.71535580524344566</v>
      </c>
      <c r="K160" s="18">
        <v>1.2944034242910647</v>
      </c>
      <c r="L160">
        <v>159</v>
      </c>
      <c r="M160" t="str">
        <f>INDEX(MS4s!B:B,MATCH(B160,MS4s!C:C,0))</f>
        <v>Plymouth</v>
      </c>
      <c r="N160" t="b">
        <f t="shared" si="2"/>
        <v>0</v>
      </c>
    </row>
    <row r="161" spans="1:14" x14ac:dyDescent="0.3">
      <c r="A161" s="7" t="s">
        <v>12</v>
      </c>
      <c r="B161" s="7" t="s">
        <v>183</v>
      </c>
      <c r="C161" s="7" t="s">
        <v>0</v>
      </c>
      <c r="D161" s="7">
        <v>0.48299999999999998</v>
      </c>
      <c r="E161" s="8">
        <v>1.4753621272960741E-3</v>
      </c>
      <c r="F161" s="15">
        <v>1538.4140648113848</v>
      </c>
      <c r="G161">
        <v>230</v>
      </c>
      <c r="H161">
        <v>143</v>
      </c>
      <c r="I161" s="17">
        <v>0.56190476190476191</v>
      </c>
      <c r="J161" s="17">
        <v>0.73220973782771537</v>
      </c>
      <c r="K161" s="18">
        <v>1.2941144997324772</v>
      </c>
      <c r="L161">
        <v>160</v>
      </c>
      <c r="M161" t="str">
        <f>INDEX(MS4s!B:B,MATCH(B161,MS4s!C:C,0))</f>
        <v>Plymouth</v>
      </c>
      <c r="N161" t="b">
        <f t="shared" si="2"/>
        <v>0</v>
      </c>
    </row>
    <row r="162" spans="1:14" x14ac:dyDescent="0.3">
      <c r="A162" s="7" t="s">
        <v>15</v>
      </c>
      <c r="B162" s="7" t="s">
        <v>178</v>
      </c>
      <c r="C162" s="7" t="s">
        <v>1</v>
      </c>
      <c r="D162" s="7">
        <v>0.21</v>
      </c>
      <c r="E162" s="8">
        <v>8.2359307605968397E-3</v>
      </c>
      <c r="F162" s="15">
        <v>80.707493675084663</v>
      </c>
      <c r="G162">
        <v>42</v>
      </c>
      <c r="H162">
        <v>336</v>
      </c>
      <c r="I162" s="17">
        <v>0.92</v>
      </c>
      <c r="J162" s="17">
        <v>0.3707865168539326</v>
      </c>
      <c r="K162" s="18">
        <v>1.2907865168539328</v>
      </c>
      <c r="L162">
        <v>161</v>
      </c>
      <c r="M162" t="str">
        <f>INDEX(MS4s!B:B,MATCH(B162,MS4s!C:C,0))</f>
        <v>Plymouth</v>
      </c>
      <c r="N162" t="b">
        <f t="shared" si="2"/>
        <v>0</v>
      </c>
    </row>
    <row r="163" spans="1:14" x14ac:dyDescent="0.3">
      <c r="A163" s="7" t="s">
        <v>53</v>
      </c>
      <c r="B163" s="7" t="s">
        <v>550</v>
      </c>
      <c r="C163" s="7" t="s">
        <v>1</v>
      </c>
      <c r="D163" s="7">
        <v>0.36</v>
      </c>
      <c r="E163" s="8">
        <v>1.5987615734569765E-3</v>
      </c>
      <c r="F163" s="15">
        <v>1205.3386716696393</v>
      </c>
      <c r="G163">
        <v>211</v>
      </c>
      <c r="H163">
        <v>165</v>
      </c>
      <c r="I163" s="17">
        <v>0.59809523809523801</v>
      </c>
      <c r="J163" s="17">
        <v>0.6910112359550562</v>
      </c>
      <c r="K163" s="18">
        <v>1.2891064740502942</v>
      </c>
      <c r="L163">
        <v>162</v>
      </c>
      <c r="M163" t="str">
        <f>INDEX(MS4s!B:B,MATCH(B163,MS4s!C:C,0))</f>
        <v>Medicine Lake</v>
      </c>
      <c r="N163" t="b">
        <f t="shared" si="2"/>
        <v>0</v>
      </c>
    </row>
    <row r="164" spans="1:14" x14ac:dyDescent="0.3">
      <c r="A164" s="7" t="s">
        <v>136</v>
      </c>
      <c r="B164" s="7" t="s">
        <v>189</v>
      </c>
      <c r="C164" s="7" t="s">
        <v>1</v>
      </c>
      <c r="D164" s="7">
        <v>2.0699999999999998</v>
      </c>
      <c r="E164" s="8">
        <v>1.630132497980984E-3</v>
      </c>
      <c r="F164" s="15">
        <v>1086.3945088498729</v>
      </c>
      <c r="G164">
        <v>204</v>
      </c>
      <c r="H164">
        <v>174</v>
      </c>
      <c r="I164" s="17">
        <v>0.61142857142857143</v>
      </c>
      <c r="J164" s="17">
        <v>0.6741573033707865</v>
      </c>
      <c r="K164" s="18">
        <v>1.285585874799358</v>
      </c>
      <c r="L164">
        <v>163</v>
      </c>
      <c r="M164" t="str">
        <f>INDEX(MS4s!B:B,MATCH(B164,MS4s!C:C,0))</f>
        <v>Golden Valley</v>
      </c>
      <c r="N164" t="b">
        <f t="shared" si="2"/>
        <v>0</v>
      </c>
    </row>
    <row r="165" spans="1:14" x14ac:dyDescent="0.3">
      <c r="A165" s="7" t="s">
        <v>43</v>
      </c>
      <c r="B165" s="7" t="s">
        <v>187</v>
      </c>
      <c r="C165" s="7" t="s">
        <v>1</v>
      </c>
      <c r="D165" s="7">
        <v>0.81</v>
      </c>
      <c r="E165" s="8">
        <v>1.1000000000000001E-3</v>
      </c>
      <c r="F165" s="15">
        <v>2425.6999999999998</v>
      </c>
      <c r="G165">
        <v>268</v>
      </c>
      <c r="H165">
        <v>109</v>
      </c>
      <c r="I165" s="17">
        <v>0.48952380952380947</v>
      </c>
      <c r="J165" s="17">
        <v>0.79588014981273414</v>
      </c>
      <c r="K165" s="18">
        <v>1.2854039593365436</v>
      </c>
      <c r="L165">
        <v>164</v>
      </c>
      <c r="M165" t="str">
        <f>INDEX(MS4s!B:B,MATCH(B165,MS4s!C:C,0))</f>
        <v>Plymouth</v>
      </c>
      <c r="N165" t="b">
        <f t="shared" si="2"/>
        <v>0</v>
      </c>
    </row>
    <row r="166" spans="1:14" x14ac:dyDescent="0.3">
      <c r="A166" s="7" t="s">
        <v>17</v>
      </c>
      <c r="B166" s="7" t="s">
        <v>177</v>
      </c>
      <c r="C166" s="7" t="s">
        <v>1</v>
      </c>
      <c r="D166" s="7">
        <v>6.44</v>
      </c>
      <c r="E166" s="8">
        <v>7.1734774521740625E-4</v>
      </c>
      <c r="F166" s="16">
        <v>8840.0742960428961</v>
      </c>
      <c r="G166">
        <v>334</v>
      </c>
      <c r="H166">
        <v>42</v>
      </c>
      <c r="I166" s="17">
        <v>0.3638095238095238</v>
      </c>
      <c r="J166" s="17">
        <v>0.9213483146067416</v>
      </c>
      <c r="K166" s="18">
        <v>1.2851578384162654</v>
      </c>
      <c r="L166">
        <v>165</v>
      </c>
      <c r="M166" t="str">
        <f>INDEX(MS4s!B:B,MATCH(B166,MS4s!C:C,0))</f>
        <v>Minnetonka</v>
      </c>
      <c r="N166" t="b">
        <f t="shared" si="2"/>
        <v>0</v>
      </c>
    </row>
    <row r="167" spans="1:14" x14ac:dyDescent="0.3">
      <c r="A167" s="7" t="s">
        <v>22</v>
      </c>
      <c r="B167" s="7" t="s">
        <v>202</v>
      </c>
      <c r="C167" s="7" t="s">
        <v>1</v>
      </c>
      <c r="D167" s="7">
        <v>0.50999999999998291</v>
      </c>
      <c r="E167" s="8">
        <v>3.7271535088565064E-3</v>
      </c>
      <c r="F167" s="15">
        <v>204.40026272872774</v>
      </c>
      <c r="G167">
        <v>99</v>
      </c>
      <c r="H167">
        <v>285</v>
      </c>
      <c r="I167" s="17">
        <v>0.81142857142857139</v>
      </c>
      <c r="J167" s="17">
        <v>0.4662921348314607</v>
      </c>
      <c r="K167" s="18">
        <v>1.2777207062600322</v>
      </c>
      <c r="L167">
        <v>166</v>
      </c>
      <c r="M167" t="str">
        <f>INDEX(MS4s!B:B,MATCH(B167,MS4s!C:C,0))</f>
        <v>Robbinsdale</v>
      </c>
      <c r="N167" t="b">
        <f t="shared" si="2"/>
        <v>0</v>
      </c>
    </row>
    <row r="168" spans="1:14" x14ac:dyDescent="0.3">
      <c r="A168" s="7" t="s">
        <v>10</v>
      </c>
      <c r="B168" s="7" t="s">
        <v>197</v>
      </c>
      <c r="C168" s="7" t="s">
        <v>1</v>
      </c>
      <c r="D168" s="7">
        <v>5.4628999999999997E-2</v>
      </c>
      <c r="E168" s="8">
        <v>3.0593909715256268E-3</v>
      </c>
      <c r="F168" s="15">
        <v>295.50340659320415</v>
      </c>
      <c r="G168">
        <v>123</v>
      </c>
      <c r="H168">
        <v>263</v>
      </c>
      <c r="I168" s="17">
        <v>0.76571428571428568</v>
      </c>
      <c r="J168" s="17">
        <v>0.50749063670411987</v>
      </c>
      <c r="K168" s="18">
        <v>1.2732049224184054</v>
      </c>
      <c r="L168">
        <v>167</v>
      </c>
      <c r="M168" t="str">
        <f>INDEX(MS4s!B:B,MATCH(B168,MS4s!C:C,0))</f>
        <v>Plymouth</v>
      </c>
      <c r="N168" t="b">
        <f t="shared" si="2"/>
        <v>0</v>
      </c>
    </row>
    <row r="169" spans="1:14" x14ac:dyDescent="0.3">
      <c r="A169" s="7" t="s">
        <v>185</v>
      </c>
      <c r="B169" s="7" t="s">
        <v>188</v>
      </c>
      <c r="C169" s="7" t="s">
        <v>1</v>
      </c>
      <c r="D169" s="7">
        <v>7.0000000000000007E-2</v>
      </c>
      <c r="E169" s="8">
        <v>5.4000000000000003E-3</v>
      </c>
      <c r="F169" s="15">
        <v>120.2</v>
      </c>
      <c r="G169">
        <v>66</v>
      </c>
      <c r="H169">
        <v>321</v>
      </c>
      <c r="I169" s="17">
        <v>0.87428571428571433</v>
      </c>
      <c r="J169" s="17">
        <v>0.398876404494382</v>
      </c>
      <c r="K169" s="18">
        <v>1.2731621187800963</v>
      </c>
      <c r="L169">
        <v>168</v>
      </c>
      <c r="M169" t="str">
        <f>INDEX(MS4s!B:B,MATCH(B169,MS4s!C:C,0))</f>
        <v>Plymouth</v>
      </c>
      <c r="N169" t="b">
        <f t="shared" si="2"/>
        <v>0</v>
      </c>
    </row>
    <row r="170" spans="1:14" x14ac:dyDescent="0.3">
      <c r="A170" s="7" t="s">
        <v>15</v>
      </c>
      <c r="B170" s="7" t="s">
        <v>194</v>
      </c>
      <c r="C170" s="7" t="s">
        <v>1</v>
      </c>
      <c r="D170" s="7">
        <v>13.17</v>
      </c>
      <c r="E170" s="8">
        <v>1.8686220610413136E-3</v>
      </c>
      <c r="F170" s="15">
        <v>773.34907227312397</v>
      </c>
      <c r="G170">
        <v>187</v>
      </c>
      <c r="H170">
        <v>198</v>
      </c>
      <c r="I170" s="17">
        <v>0.64380952380952383</v>
      </c>
      <c r="J170" s="17">
        <v>0.6292134831460674</v>
      </c>
      <c r="K170" s="18">
        <v>1.2730230069555912</v>
      </c>
      <c r="L170">
        <v>169</v>
      </c>
      <c r="M170" t="str">
        <f>INDEX(MS4s!B:B,MATCH(B170,MS4s!C:C,0))</f>
        <v>Plymouth</v>
      </c>
      <c r="N170" t="b">
        <f t="shared" si="2"/>
        <v>0</v>
      </c>
    </row>
    <row r="171" spans="1:14" x14ac:dyDescent="0.3">
      <c r="A171" s="7" t="s">
        <v>12</v>
      </c>
      <c r="B171" s="7" t="s">
        <v>190</v>
      </c>
      <c r="C171" s="7" t="s">
        <v>1</v>
      </c>
      <c r="D171" s="7">
        <v>0.05</v>
      </c>
      <c r="E171" s="8">
        <v>4.0960804073751087E-3</v>
      </c>
      <c r="F171" s="15">
        <v>165.60407731018455</v>
      </c>
      <c r="G171">
        <v>90</v>
      </c>
      <c r="H171">
        <v>297</v>
      </c>
      <c r="I171" s="17">
        <v>0.82857142857142851</v>
      </c>
      <c r="J171" s="17">
        <v>0.4438202247191011</v>
      </c>
      <c r="K171" s="18">
        <v>1.2723916532905295</v>
      </c>
      <c r="L171">
        <v>170</v>
      </c>
      <c r="M171" t="str">
        <f>INDEX(MS4s!B:B,MATCH(B171,MS4s!C:C,0))</f>
        <v>Plymouth</v>
      </c>
      <c r="N171" t="b">
        <f t="shared" si="2"/>
        <v>0</v>
      </c>
    </row>
    <row r="172" spans="1:14" x14ac:dyDescent="0.3">
      <c r="A172" s="7" t="s">
        <v>185</v>
      </c>
      <c r="B172" s="7" t="s">
        <v>196</v>
      </c>
      <c r="C172" s="7" t="s">
        <v>1</v>
      </c>
      <c r="D172" s="7">
        <v>0.6</v>
      </c>
      <c r="E172" s="8">
        <v>2.5999999999999999E-3</v>
      </c>
      <c r="F172" s="15">
        <v>374.1</v>
      </c>
      <c r="G172">
        <v>140.5</v>
      </c>
      <c r="H172">
        <v>246</v>
      </c>
      <c r="I172" s="17">
        <v>0.73238095238095235</v>
      </c>
      <c r="J172" s="17">
        <v>0.5393258426966292</v>
      </c>
      <c r="K172" s="18">
        <v>1.2717067950775816</v>
      </c>
      <c r="L172">
        <v>171</v>
      </c>
      <c r="M172" t="str">
        <f>INDEX(MS4s!B:B,MATCH(B172,MS4s!C:C,0))</f>
        <v>Plymouth</v>
      </c>
      <c r="N172" t="b">
        <f t="shared" si="2"/>
        <v>0</v>
      </c>
    </row>
    <row r="173" spans="1:14" x14ac:dyDescent="0.3">
      <c r="A173" s="7" t="s">
        <v>10</v>
      </c>
      <c r="B173" s="7" t="s">
        <v>191</v>
      </c>
      <c r="C173" s="7" t="s">
        <v>0</v>
      </c>
      <c r="D173" s="7">
        <v>0.61499999999999999</v>
      </c>
      <c r="E173" s="8">
        <v>1.5336924416034247E-3</v>
      </c>
      <c r="F173" s="16">
        <v>1190.4987467685919</v>
      </c>
      <c r="G173">
        <v>220</v>
      </c>
      <c r="H173">
        <v>168</v>
      </c>
      <c r="I173" s="17">
        <v>0.58095238095238089</v>
      </c>
      <c r="J173" s="17">
        <v>0.6853932584269663</v>
      </c>
      <c r="K173" s="18">
        <v>1.2663456393793471</v>
      </c>
      <c r="L173">
        <v>172</v>
      </c>
      <c r="M173" t="str">
        <f>INDEX(MS4s!B:B,MATCH(B173,MS4s!C:C,0))</f>
        <v>Plymouth</v>
      </c>
      <c r="N173" t="b">
        <f t="shared" si="2"/>
        <v>0</v>
      </c>
    </row>
    <row r="174" spans="1:14" x14ac:dyDescent="0.3">
      <c r="A174" s="7" t="s">
        <v>10</v>
      </c>
      <c r="B174" s="7" t="s">
        <v>192</v>
      </c>
      <c r="C174" s="7" t="s">
        <v>0</v>
      </c>
      <c r="D174" s="7">
        <v>2.566399999999994</v>
      </c>
      <c r="E174" s="8">
        <v>8.3668505192584935E-4</v>
      </c>
      <c r="F174" s="15">
        <v>4479.0079534915367</v>
      </c>
      <c r="G174">
        <v>316</v>
      </c>
      <c r="H174">
        <v>71</v>
      </c>
      <c r="I174" s="17">
        <v>0.39809523809523806</v>
      </c>
      <c r="J174" s="17">
        <v>0.86704119850187267</v>
      </c>
      <c r="K174" s="18">
        <v>1.2651364365971107</v>
      </c>
      <c r="L174">
        <v>173</v>
      </c>
      <c r="M174" t="str">
        <f>INDEX(MS4s!B:B,MATCH(B174,MS4s!C:C,0))</f>
        <v>New Hope</v>
      </c>
      <c r="N174" t="b">
        <f t="shared" si="2"/>
        <v>0</v>
      </c>
    </row>
    <row r="175" spans="1:14" x14ac:dyDescent="0.3">
      <c r="A175" s="7" t="s">
        <v>17</v>
      </c>
      <c r="B175" s="7" t="s">
        <v>193</v>
      </c>
      <c r="C175" s="7" t="s">
        <v>1</v>
      </c>
      <c r="D175" s="7">
        <v>0.21</v>
      </c>
      <c r="E175" s="8">
        <v>4.8411498411847368E-3</v>
      </c>
      <c r="F175" s="15">
        <v>126.84463053214571</v>
      </c>
      <c r="G175">
        <v>78</v>
      </c>
      <c r="H175">
        <v>315</v>
      </c>
      <c r="I175" s="17">
        <v>0.85142857142857142</v>
      </c>
      <c r="J175" s="17">
        <v>0.4101123595505618</v>
      </c>
      <c r="K175" s="18">
        <v>1.2615409309791332</v>
      </c>
      <c r="L175">
        <v>174</v>
      </c>
      <c r="M175" t="str">
        <f>INDEX(MS4s!B:B,MATCH(B175,MS4s!C:C,0))</f>
        <v>Plymouth</v>
      </c>
      <c r="N175" t="b">
        <f t="shared" si="2"/>
        <v>0</v>
      </c>
    </row>
    <row r="176" spans="1:14" x14ac:dyDescent="0.3">
      <c r="A176" s="7" t="s">
        <v>22</v>
      </c>
      <c r="B176" s="7" t="s">
        <v>181</v>
      </c>
      <c r="C176" s="7" t="s">
        <v>1</v>
      </c>
      <c r="D176" s="7">
        <v>5.44</v>
      </c>
      <c r="E176" s="8">
        <v>7.0908603723366704E-4</v>
      </c>
      <c r="F176" s="16">
        <v>6286.0174941175355</v>
      </c>
      <c r="G176">
        <v>337</v>
      </c>
      <c r="H176">
        <v>52</v>
      </c>
      <c r="I176" s="17">
        <v>0.35809523809523813</v>
      </c>
      <c r="J176" s="17">
        <v>0.90262172284644193</v>
      </c>
      <c r="K176" s="18">
        <v>1.26071696094168</v>
      </c>
      <c r="L176">
        <v>175</v>
      </c>
      <c r="M176" t="str">
        <f>INDEX(MS4s!B:B,MATCH(B176,MS4s!C:C,0))</f>
        <v>Robbinsdale</v>
      </c>
      <c r="N176" t="b">
        <f t="shared" si="2"/>
        <v>0</v>
      </c>
    </row>
    <row r="177" spans="1:14" x14ac:dyDescent="0.3">
      <c r="A177" s="7" t="s">
        <v>15</v>
      </c>
      <c r="B177" s="7" t="s">
        <v>203</v>
      </c>
      <c r="C177" s="7" t="s">
        <v>1</v>
      </c>
      <c r="D177" s="7">
        <v>1.1599999999999999</v>
      </c>
      <c r="E177" s="8">
        <v>1.200710715991538E-3</v>
      </c>
      <c r="F177" s="15">
        <v>1772.6307706398557</v>
      </c>
      <c r="G177">
        <v>256</v>
      </c>
      <c r="H177">
        <v>135</v>
      </c>
      <c r="I177" s="17">
        <v>0.51238095238095238</v>
      </c>
      <c r="J177" s="17">
        <v>0.74719101123595499</v>
      </c>
      <c r="K177" s="18">
        <v>1.2595719636169074</v>
      </c>
      <c r="L177">
        <v>176</v>
      </c>
      <c r="M177" t="e">
        <f>INDEX(MS4s!B:B,MATCH(B177,MS4s!C:C,0))</f>
        <v>#N/A</v>
      </c>
      <c r="N177" t="b">
        <f t="shared" si="2"/>
        <v>1</v>
      </c>
    </row>
    <row r="178" spans="1:14" x14ac:dyDescent="0.3">
      <c r="A178" s="7" t="s">
        <v>15</v>
      </c>
      <c r="B178" s="7" t="s">
        <v>198</v>
      </c>
      <c r="C178" s="7" t="s">
        <v>1</v>
      </c>
      <c r="D178" s="7">
        <v>5.58</v>
      </c>
      <c r="E178" s="8">
        <v>1.0360288557605523E-3</v>
      </c>
      <c r="F178" s="16">
        <v>2295.9825782197886</v>
      </c>
      <c r="G178">
        <v>276</v>
      </c>
      <c r="H178">
        <v>115</v>
      </c>
      <c r="I178" s="17">
        <v>0.47428571428571431</v>
      </c>
      <c r="J178" s="17">
        <v>0.78464419475655434</v>
      </c>
      <c r="K178" s="18">
        <v>1.2589299090422688</v>
      </c>
      <c r="L178">
        <v>177</v>
      </c>
      <c r="M178" t="str">
        <f>INDEX(MS4s!B:B,MATCH(B178,MS4s!C:C,0))</f>
        <v>Plymouth</v>
      </c>
      <c r="N178" t="b">
        <f t="shared" si="2"/>
        <v>0</v>
      </c>
    </row>
    <row r="179" spans="1:14" x14ac:dyDescent="0.3">
      <c r="A179" s="7" t="s">
        <v>12</v>
      </c>
      <c r="B179" s="7" t="s">
        <v>195</v>
      </c>
      <c r="C179" s="7" t="s">
        <v>1</v>
      </c>
      <c r="D179" s="7">
        <v>0.02</v>
      </c>
      <c r="E179" s="8">
        <v>1.0168455648418555E-2</v>
      </c>
      <c r="F179" s="15">
        <v>48.92595771364163</v>
      </c>
      <c r="G179">
        <v>35</v>
      </c>
      <c r="H179">
        <v>361</v>
      </c>
      <c r="I179" s="17">
        <v>0.93333333333333335</v>
      </c>
      <c r="J179" s="17">
        <v>0.32397003745318353</v>
      </c>
      <c r="K179" s="18">
        <v>1.2573033707865169</v>
      </c>
      <c r="L179">
        <v>178</v>
      </c>
      <c r="M179" t="str">
        <f>INDEX(MS4s!B:B,MATCH(B179,MS4s!C:C,0))</f>
        <v>Plymouth</v>
      </c>
      <c r="N179" t="b">
        <f t="shared" si="2"/>
        <v>0</v>
      </c>
    </row>
    <row r="180" spans="1:14" x14ac:dyDescent="0.3">
      <c r="A180" s="7" t="s">
        <v>15</v>
      </c>
      <c r="B180" s="7" t="s">
        <v>201</v>
      </c>
      <c r="C180" s="7" t="s">
        <v>1</v>
      </c>
      <c r="D180" s="7">
        <v>1.24</v>
      </c>
      <c r="E180" s="8">
        <v>1.4974608156125147E-3</v>
      </c>
      <c r="F180" s="15">
        <v>1167.4181568528375</v>
      </c>
      <c r="G180">
        <v>227</v>
      </c>
      <c r="H180">
        <v>169</v>
      </c>
      <c r="I180" s="17">
        <v>0.56761904761904769</v>
      </c>
      <c r="J180" s="17">
        <v>0.68352059925093633</v>
      </c>
      <c r="K180" s="18">
        <v>1.251139646869984</v>
      </c>
      <c r="L180">
        <v>179</v>
      </c>
      <c r="M180" t="str">
        <f>INDEX(MS4s!B:B,MATCH(B180,MS4s!C:C,0))</f>
        <v>Plymouth</v>
      </c>
      <c r="N180" t="b">
        <f t="shared" si="2"/>
        <v>0</v>
      </c>
    </row>
    <row r="181" spans="1:14" x14ac:dyDescent="0.3">
      <c r="A181" s="7" t="s">
        <v>12</v>
      </c>
      <c r="B181" s="7" t="s">
        <v>199</v>
      </c>
      <c r="C181" s="7" t="s">
        <v>0</v>
      </c>
      <c r="D181" s="7">
        <v>1.3167750000000062</v>
      </c>
      <c r="E181" s="8">
        <v>9.8395937984962914E-4</v>
      </c>
      <c r="F181" s="15">
        <v>2569.0942010236199</v>
      </c>
      <c r="G181">
        <v>289</v>
      </c>
      <c r="H181">
        <v>106</v>
      </c>
      <c r="I181" s="17">
        <v>0.44952380952380955</v>
      </c>
      <c r="J181" s="17">
        <v>0.80149812734082393</v>
      </c>
      <c r="K181" s="18">
        <v>1.2510219368646336</v>
      </c>
      <c r="L181">
        <v>180</v>
      </c>
      <c r="M181" t="str">
        <f>INDEX(MS4s!B:B,MATCH(B181,MS4s!C:C,0))</f>
        <v>Plymouth</v>
      </c>
      <c r="N181" t="b">
        <f t="shared" si="2"/>
        <v>0</v>
      </c>
    </row>
    <row r="182" spans="1:14" x14ac:dyDescent="0.3">
      <c r="A182" s="7" t="s">
        <v>25</v>
      </c>
      <c r="B182" s="7" t="s">
        <v>363</v>
      </c>
      <c r="C182" s="7" t="s">
        <v>1</v>
      </c>
      <c r="D182" s="7">
        <v>3.75</v>
      </c>
      <c r="E182" s="8">
        <v>7.3523710676725684E-4</v>
      </c>
      <c r="F182" s="15">
        <v>5249.4180064418251</v>
      </c>
      <c r="G182">
        <v>332</v>
      </c>
      <c r="H182">
        <v>63</v>
      </c>
      <c r="I182" s="17">
        <v>0.36761904761904762</v>
      </c>
      <c r="J182" s="17">
        <v>0.8820224719101124</v>
      </c>
      <c r="K182" s="18">
        <v>1.2496415195291601</v>
      </c>
      <c r="L182">
        <v>181</v>
      </c>
      <c r="M182" t="str">
        <f>INDEX(MS4s!B:B,MATCH(B182,MS4s!C:C,0))</f>
        <v>Golden Valley</v>
      </c>
      <c r="N182" t="b">
        <f t="shared" si="2"/>
        <v>0</v>
      </c>
    </row>
    <row r="183" spans="1:14" x14ac:dyDescent="0.3">
      <c r="A183" s="7" t="s">
        <v>43</v>
      </c>
      <c r="B183" s="7" t="s">
        <v>205</v>
      </c>
      <c r="C183" s="7" t="s">
        <v>1</v>
      </c>
      <c r="D183" s="7">
        <v>9.5</v>
      </c>
      <c r="E183" s="8">
        <v>1.1000000000000001E-3</v>
      </c>
      <c r="F183" s="15">
        <v>1913</v>
      </c>
      <c r="G183">
        <v>268</v>
      </c>
      <c r="H183">
        <v>129</v>
      </c>
      <c r="I183" s="17">
        <v>0.48952380952380947</v>
      </c>
      <c r="J183" s="17">
        <v>0.7584269662921348</v>
      </c>
      <c r="K183" s="18">
        <v>1.2479507758159443</v>
      </c>
      <c r="L183">
        <v>182</v>
      </c>
      <c r="M183" t="str">
        <f>INDEX(MS4s!B:B,MATCH(B183,MS4s!C:C,0))</f>
        <v>Minnetonka</v>
      </c>
      <c r="N183" t="b">
        <f t="shared" si="2"/>
        <v>0</v>
      </c>
    </row>
    <row r="184" spans="1:14" x14ac:dyDescent="0.3">
      <c r="A184" s="7" t="s">
        <v>12</v>
      </c>
      <c r="B184" s="7" t="s">
        <v>200</v>
      </c>
      <c r="C184" s="7" t="s">
        <v>1</v>
      </c>
      <c r="D184" s="7">
        <v>1.25</v>
      </c>
      <c r="E184" s="8">
        <v>3.5618400165977684E-3</v>
      </c>
      <c r="F184" s="15">
        <v>172.03430525201344</v>
      </c>
      <c r="G184">
        <v>104</v>
      </c>
      <c r="H184">
        <v>296</v>
      </c>
      <c r="I184" s="17">
        <v>0.8019047619047619</v>
      </c>
      <c r="J184" s="17">
        <v>0.44569288389513106</v>
      </c>
      <c r="K184" s="18">
        <v>1.247597645799893</v>
      </c>
      <c r="L184">
        <v>183</v>
      </c>
      <c r="M184" t="str">
        <f>INDEX(MS4s!B:B,MATCH(B184,MS4s!C:C,0))</f>
        <v>Plymouth</v>
      </c>
      <c r="N184" t="b">
        <f t="shared" si="2"/>
        <v>0</v>
      </c>
    </row>
    <row r="185" spans="1:14" x14ac:dyDescent="0.3">
      <c r="A185" s="7" t="s">
        <v>12</v>
      </c>
      <c r="B185" s="7" t="s">
        <v>206</v>
      </c>
      <c r="C185" s="7" t="s">
        <v>1</v>
      </c>
      <c r="D185" s="7">
        <v>0.16</v>
      </c>
      <c r="E185" s="8">
        <v>1.8069560922419701E-3</v>
      </c>
      <c r="F185" s="15">
        <v>616.99598764623715</v>
      </c>
      <c r="G185">
        <v>191</v>
      </c>
      <c r="H185">
        <v>211</v>
      </c>
      <c r="I185" s="17">
        <v>0.6361904761904762</v>
      </c>
      <c r="J185" s="17">
        <v>0.60486891385767794</v>
      </c>
      <c r="K185" s="18">
        <v>1.2410593900481541</v>
      </c>
      <c r="L185">
        <v>184</v>
      </c>
      <c r="M185" t="str">
        <f>INDEX(MS4s!B:B,MATCH(B185,MS4s!C:C,0))</f>
        <v>Plymouth</v>
      </c>
      <c r="N185" t="b">
        <f t="shared" si="2"/>
        <v>0</v>
      </c>
    </row>
    <row r="186" spans="1:14" x14ac:dyDescent="0.3">
      <c r="A186" s="7" t="s">
        <v>25</v>
      </c>
      <c r="B186" s="7" t="s">
        <v>35</v>
      </c>
      <c r="C186" s="7" t="s">
        <v>1</v>
      </c>
      <c r="D186" s="7">
        <v>0.49</v>
      </c>
      <c r="E186" s="8">
        <v>1.283321623863168E-3</v>
      </c>
      <c r="F186" s="15">
        <v>1311.734561811116</v>
      </c>
      <c r="G186">
        <v>247</v>
      </c>
      <c r="H186">
        <v>158</v>
      </c>
      <c r="I186" s="17">
        <v>0.52952380952380951</v>
      </c>
      <c r="J186" s="17">
        <v>0.70411985018726586</v>
      </c>
      <c r="K186" s="18">
        <v>1.2336436597110754</v>
      </c>
      <c r="L186">
        <v>185</v>
      </c>
      <c r="M186" t="str">
        <f>INDEX(MS4s!B:B,MATCH(B186,MS4s!C:C,0))</f>
        <v>Golden Valley</v>
      </c>
      <c r="N186" t="b">
        <f t="shared" si="2"/>
        <v>0</v>
      </c>
    </row>
    <row r="187" spans="1:14" x14ac:dyDescent="0.3">
      <c r="A187" s="7" t="s">
        <v>25</v>
      </c>
      <c r="B187" s="7" t="s">
        <v>80</v>
      </c>
      <c r="C187" s="7" t="s">
        <v>1</v>
      </c>
      <c r="D187" s="7">
        <v>2.41</v>
      </c>
      <c r="E187" s="8">
        <v>7.8909043080182682E-4</v>
      </c>
      <c r="F187" s="16">
        <v>3785.1131633766431</v>
      </c>
      <c r="G187">
        <v>326</v>
      </c>
      <c r="H187">
        <v>80</v>
      </c>
      <c r="I187" s="17">
        <v>0.37904761904761908</v>
      </c>
      <c r="J187" s="17">
        <v>0.85018726591760296</v>
      </c>
      <c r="K187" s="18">
        <v>1.2292348849652219</v>
      </c>
      <c r="L187">
        <v>186</v>
      </c>
      <c r="M187" t="str">
        <f>INDEX(MS4s!B:B,MATCH(B187,MS4s!C:C,0))</f>
        <v>Golden Valley</v>
      </c>
      <c r="N187" t="b">
        <f t="shared" si="2"/>
        <v>0</v>
      </c>
    </row>
    <row r="188" spans="1:14" x14ac:dyDescent="0.3">
      <c r="A188" s="7" t="s">
        <v>12</v>
      </c>
      <c r="B188" s="7" t="s">
        <v>207</v>
      </c>
      <c r="C188" s="7" t="s">
        <v>1</v>
      </c>
      <c r="D188" s="7">
        <v>1.81</v>
      </c>
      <c r="E188" s="8">
        <v>1.5816573630530644E-3</v>
      </c>
      <c r="F188" s="15">
        <v>782.68584221683716</v>
      </c>
      <c r="G188">
        <v>212</v>
      </c>
      <c r="H188">
        <v>197</v>
      </c>
      <c r="I188" s="17">
        <v>0.59619047619047616</v>
      </c>
      <c r="J188" s="17">
        <v>0.63108614232209737</v>
      </c>
      <c r="K188" s="18">
        <v>1.2272766185125734</v>
      </c>
      <c r="L188">
        <v>187</v>
      </c>
      <c r="M188" t="str">
        <f>INDEX(MS4s!B:B,MATCH(B188,MS4s!C:C,0))</f>
        <v>Plymouth</v>
      </c>
      <c r="N188" t="b">
        <f t="shared" si="2"/>
        <v>0</v>
      </c>
    </row>
    <row r="189" spans="1:14" x14ac:dyDescent="0.3">
      <c r="A189" s="7" t="s">
        <v>136</v>
      </c>
      <c r="B189" s="7" t="s">
        <v>210</v>
      </c>
      <c r="C189" s="7" t="s">
        <v>1</v>
      </c>
      <c r="D189" s="7">
        <v>1.68</v>
      </c>
      <c r="E189" s="8">
        <v>1.7726884663477336E-3</v>
      </c>
      <c r="F189" s="15">
        <v>577.38063778373305</v>
      </c>
      <c r="G189">
        <v>194</v>
      </c>
      <c r="H189">
        <v>216</v>
      </c>
      <c r="I189" s="17">
        <v>0.63047619047619041</v>
      </c>
      <c r="J189" s="17">
        <v>0.5955056179775281</v>
      </c>
      <c r="K189" s="18">
        <v>1.2259818084537186</v>
      </c>
      <c r="L189">
        <v>188</v>
      </c>
      <c r="M189" t="str">
        <f>INDEX(MS4s!B:B,MATCH(B189,MS4s!C:C,0))</f>
        <v>Golden Valley</v>
      </c>
      <c r="N189" t="b">
        <f t="shared" si="2"/>
        <v>0</v>
      </c>
    </row>
    <row r="190" spans="1:14" x14ac:dyDescent="0.3">
      <c r="A190" s="7" t="s">
        <v>43</v>
      </c>
      <c r="B190" s="7" t="s">
        <v>208</v>
      </c>
      <c r="C190" s="7" t="s">
        <v>1</v>
      </c>
      <c r="D190" s="7">
        <v>2.14</v>
      </c>
      <c r="E190" s="8">
        <v>1E-3</v>
      </c>
      <c r="F190" s="15">
        <v>2015.8</v>
      </c>
      <c r="G190">
        <v>283</v>
      </c>
      <c r="H190">
        <v>127</v>
      </c>
      <c r="I190" s="17">
        <v>0.460952380952381</v>
      </c>
      <c r="J190" s="17">
        <v>0.76217228464419473</v>
      </c>
      <c r="K190" s="18">
        <v>1.2231246655965757</v>
      </c>
      <c r="L190">
        <v>189</v>
      </c>
      <c r="M190" t="str">
        <f>INDEX(MS4s!B:B,MATCH(B190,MS4s!C:C,0))</f>
        <v>Plymouth</v>
      </c>
      <c r="N190" t="b">
        <f t="shared" si="2"/>
        <v>0</v>
      </c>
    </row>
    <row r="191" spans="1:14" x14ac:dyDescent="0.3">
      <c r="A191" s="7" t="s">
        <v>10</v>
      </c>
      <c r="B191" s="7" t="s">
        <v>211</v>
      </c>
      <c r="C191" s="7" t="s">
        <v>0</v>
      </c>
      <c r="D191" s="7">
        <v>10</v>
      </c>
      <c r="E191" s="8">
        <v>9.7036709737281736E-4</v>
      </c>
      <c r="F191" s="15">
        <v>2100.3420954128433</v>
      </c>
      <c r="G191">
        <v>290</v>
      </c>
      <c r="H191">
        <v>124</v>
      </c>
      <c r="I191" s="17">
        <v>0.44761904761904758</v>
      </c>
      <c r="J191" s="17">
        <v>0.76779026217228463</v>
      </c>
      <c r="K191" s="18">
        <v>1.2154093097913323</v>
      </c>
      <c r="L191">
        <v>190</v>
      </c>
      <c r="M191" t="str">
        <f>INDEX(MS4s!B:B,MATCH(B191,MS4s!C:C,0))</f>
        <v>Plymouth</v>
      </c>
      <c r="N191" t="b">
        <f t="shared" si="2"/>
        <v>0</v>
      </c>
    </row>
    <row r="192" spans="1:14" x14ac:dyDescent="0.3">
      <c r="A192" s="7" t="s">
        <v>12</v>
      </c>
      <c r="B192" s="7" t="s">
        <v>209</v>
      </c>
      <c r="C192" s="7" t="s">
        <v>0</v>
      </c>
      <c r="D192" s="7">
        <v>1.2124999999999999</v>
      </c>
      <c r="E192" s="8">
        <v>9.2986236104983038E-4</v>
      </c>
      <c r="F192" s="16">
        <v>2210.076978081303</v>
      </c>
      <c r="G192">
        <v>296</v>
      </c>
      <c r="H192">
        <v>120</v>
      </c>
      <c r="I192" s="17">
        <v>0.43619047619047624</v>
      </c>
      <c r="J192" s="17">
        <v>0.7752808988764045</v>
      </c>
      <c r="K192" s="18">
        <v>1.2114713750668806</v>
      </c>
      <c r="L192">
        <v>191</v>
      </c>
      <c r="M192" t="str">
        <f>INDEX(MS4s!B:B,MATCH(B192,MS4s!C:C,0))</f>
        <v>Plymouth</v>
      </c>
      <c r="N192" t="b">
        <f t="shared" si="2"/>
        <v>0</v>
      </c>
    </row>
    <row r="193" spans="1:14" x14ac:dyDescent="0.3">
      <c r="A193" s="7" t="s">
        <v>25</v>
      </c>
      <c r="B193" s="7" t="s">
        <v>265</v>
      </c>
      <c r="C193" s="7" t="s">
        <v>1</v>
      </c>
      <c r="D193" s="7">
        <v>2.5299999999999998</v>
      </c>
      <c r="E193" s="8">
        <v>7.0204158884945112E-4</v>
      </c>
      <c r="F193" s="15">
        <v>3614.2000847286217</v>
      </c>
      <c r="G193">
        <v>338</v>
      </c>
      <c r="H193">
        <v>83</v>
      </c>
      <c r="I193" s="17">
        <v>0.35619047619047617</v>
      </c>
      <c r="J193" s="17">
        <v>0.84456928838951306</v>
      </c>
      <c r="K193" s="18">
        <v>1.2007597645799892</v>
      </c>
      <c r="L193">
        <v>192</v>
      </c>
      <c r="M193" t="str">
        <f>INDEX(MS4s!B:B,MATCH(B193,MS4s!C:C,0))</f>
        <v>Golden Valley</v>
      </c>
      <c r="N193" t="b">
        <f t="shared" si="2"/>
        <v>0</v>
      </c>
    </row>
    <row r="194" spans="1:14" x14ac:dyDescent="0.3">
      <c r="A194" s="7" t="s">
        <v>15</v>
      </c>
      <c r="B194" s="7" t="s">
        <v>218</v>
      </c>
      <c r="C194" s="7" t="s">
        <v>1</v>
      </c>
      <c r="D194" s="7">
        <v>0.56999999999999995</v>
      </c>
      <c r="E194" s="8">
        <v>1.6168238864352094E-3</v>
      </c>
      <c r="F194" s="15">
        <v>590.35370317952561</v>
      </c>
      <c r="G194">
        <v>209</v>
      </c>
      <c r="H194">
        <v>215</v>
      </c>
      <c r="I194" s="17">
        <v>0.60190476190476194</v>
      </c>
      <c r="J194" s="17">
        <v>0.59737827715355807</v>
      </c>
      <c r="K194" s="18">
        <v>1.19928303905832</v>
      </c>
      <c r="L194">
        <v>193</v>
      </c>
      <c r="M194" t="str">
        <f>INDEX(MS4s!B:B,MATCH(B194,MS4s!C:C,0))</f>
        <v>Plymouth</v>
      </c>
      <c r="N194" t="b">
        <f t="shared" si="2"/>
        <v>0</v>
      </c>
    </row>
    <row r="195" spans="1:14" x14ac:dyDescent="0.3">
      <c r="A195" s="7" t="s">
        <v>17</v>
      </c>
      <c r="B195" s="7" t="s">
        <v>212</v>
      </c>
      <c r="C195" s="7" t="s">
        <v>1</v>
      </c>
      <c r="D195" s="7">
        <v>0.05</v>
      </c>
      <c r="E195" s="8">
        <v>8.2145399694842393E-3</v>
      </c>
      <c r="F195" s="16">
        <v>27.213379842652692</v>
      </c>
      <c r="G195">
        <v>43</v>
      </c>
      <c r="H195">
        <v>386</v>
      </c>
      <c r="I195" s="17">
        <v>0.91809523809523808</v>
      </c>
      <c r="J195" s="17">
        <v>0.27715355805243447</v>
      </c>
      <c r="K195" s="18">
        <v>1.1952487961476725</v>
      </c>
      <c r="L195">
        <v>194</v>
      </c>
      <c r="M195" t="str">
        <f>INDEX(MS4s!B:B,MATCH(B195,MS4s!C:C,0))</f>
        <v>Minnetonka</v>
      </c>
      <c r="N195" t="b">
        <f t="shared" ref="N195:N258" si="3">ISERROR(M195)</f>
        <v>0</v>
      </c>
    </row>
    <row r="196" spans="1:14" x14ac:dyDescent="0.3">
      <c r="A196" s="7" t="s">
        <v>15</v>
      </c>
      <c r="B196" s="7" t="s">
        <v>214</v>
      </c>
      <c r="C196" s="7" t="s">
        <v>1</v>
      </c>
      <c r="D196" s="7">
        <v>0.1</v>
      </c>
      <c r="E196" s="8">
        <v>2.812553621047399E-3</v>
      </c>
      <c r="F196" s="16">
        <v>164.61949759499495</v>
      </c>
      <c r="G196">
        <v>130</v>
      </c>
      <c r="H196">
        <v>298</v>
      </c>
      <c r="I196" s="17">
        <v>0.75238095238095237</v>
      </c>
      <c r="J196" s="17">
        <v>0.44194756554307113</v>
      </c>
      <c r="K196" s="18">
        <v>1.1943285179240235</v>
      </c>
      <c r="L196">
        <v>195</v>
      </c>
      <c r="M196" t="str">
        <f>INDEX(MS4s!B:B,MATCH(B196,MS4s!C:C,0))</f>
        <v>Plymouth</v>
      </c>
      <c r="N196" t="b">
        <f t="shared" si="3"/>
        <v>0</v>
      </c>
    </row>
    <row r="197" spans="1:14" x14ac:dyDescent="0.3">
      <c r="A197" s="7" t="s">
        <v>25</v>
      </c>
      <c r="B197" s="7" t="s">
        <v>90</v>
      </c>
      <c r="C197" s="7" t="s">
        <v>1</v>
      </c>
      <c r="D197" s="7">
        <v>0.4</v>
      </c>
      <c r="E197" s="8">
        <v>2.9679019409531789E-3</v>
      </c>
      <c r="F197" s="15">
        <v>159.48509790303223</v>
      </c>
      <c r="G197">
        <v>126</v>
      </c>
      <c r="H197">
        <v>303</v>
      </c>
      <c r="I197" s="17">
        <v>0.76</v>
      </c>
      <c r="J197" s="17">
        <v>0.43258426966292129</v>
      </c>
      <c r="K197" s="18">
        <v>1.1925842696629214</v>
      </c>
      <c r="L197">
        <v>196</v>
      </c>
      <c r="M197" t="str">
        <f>INDEX(MS4s!B:B,MATCH(B197,MS4s!C:C,0))</f>
        <v>Golden Valley</v>
      </c>
      <c r="N197" t="b">
        <f t="shared" si="3"/>
        <v>0</v>
      </c>
    </row>
    <row r="198" spans="1:14" x14ac:dyDescent="0.3">
      <c r="A198" s="7" t="s">
        <v>17</v>
      </c>
      <c r="B198" s="7" t="s">
        <v>215</v>
      </c>
      <c r="C198" s="7" t="s">
        <v>1</v>
      </c>
      <c r="D198" s="7">
        <v>0.17</v>
      </c>
      <c r="E198" s="8">
        <v>2.8157036273985746E-3</v>
      </c>
      <c r="F198" s="15">
        <v>161.11725202421619</v>
      </c>
      <c r="G198">
        <v>129</v>
      </c>
      <c r="H198">
        <v>301</v>
      </c>
      <c r="I198" s="17">
        <v>0.75428571428571423</v>
      </c>
      <c r="J198" s="17">
        <v>0.43632958801498123</v>
      </c>
      <c r="K198" s="18">
        <v>1.1906153023006953</v>
      </c>
      <c r="L198">
        <v>197</v>
      </c>
      <c r="M198" t="str">
        <f>INDEX(MS4s!B:B,MATCH(B198,MS4s!C:C,0))</f>
        <v>Plymouth</v>
      </c>
      <c r="N198" t="b">
        <f t="shared" si="3"/>
        <v>0</v>
      </c>
    </row>
    <row r="199" spans="1:14" x14ac:dyDescent="0.3">
      <c r="A199" s="7" t="s">
        <v>12</v>
      </c>
      <c r="B199" s="7" t="s">
        <v>217</v>
      </c>
      <c r="C199" s="7" t="s">
        <v>1</v>
      </c>
      <c r="D199" s="7">
        <v>1.9000000000000001</v>
      </c>
      <c r="E199" s="8">
        <v>2.5423928321415511E-3</v>
      </c>
      <c r="F199" s="15">
        <v>201.72176916365692</v>
      </c>
      <c r="G199">
        <v>144</v>
      </c>
      <c r="H199">
        <v>286</v>
      </c>
      <c r="I199" s="17">
        <v>0.72571428571428576</v>
      </c>
      <c r="J199" s="17">
        <v>0.46441947565543074</v>
      </c>
      <c r="K199" s="18">
        <v>1.1901337613697165</v>
      </c>
      <c r="L199">
        <v>198</v>
      </c>
      <c r="M199" t="str">
        <f>INDEX(MS4s!B:B,MATCH(B199,MS4s!C:C,0))</f>
        <v>Plymouth</v>
      </c>
      <c r="N199" t="b">
        <f t="shared" si="3"/>
        <v>0</v>
      </c>
    </row>
    <row r="200" spans="1:14" x14ac:dyDescent="0.3">
      <c r="A200" s="7" t="s">
        <v>15</v>
      </c>
      <c r="B200" s="7" t="s">
        <v>216</v>
      </c>
      <c r="C200" s="7" t="s">
        <v>1</v>
      </c>
      <c r="D200" s="7">
        <v>0.33</v>
      </c>
      <c r="E200" s="8">
        <v>1.1345466411654815E-2</v>
      </c>
      <c r="F200" s="15">
        <v>16.863325440720534</v>
      </c>
      <c r="G200">
        <v>31</v>
      </c>
      <c r="H200">
        <v>402</v>
      </c>
      <c r="I200" s="17">
        <v>0.94095238095238098</v>
      </c>
      <c r="J200" s="17">
        <v>0.2471910112359551</v>
      </c>
      <c r="K200" s="18">
        <v>1.1881433921883362</v>
      </c>
      <c r="L200">
        <v>199</v>
      </c>
      <c r="M200" t="str">
        <f>INDEX(MS4s!B:B,MATCH(B200,MS4s!C:C,0))</f>
        <v>Plymouth</v>
      </c>
      <c r="N200" t="b">
        <f t="shared" si="3"/>
        <v>0</v>
      </c>
    </row>
    <row r="201" spans="1:14" x14ac:dyDescent="0.3">
      <c r="A201" s="7" t="s">
        <v>15</v>
      </c>
      <c r="B201" s="7" t="s">
        <v>222</v>
      </c>
      <c r="C201" s="7" t="s">
        <v>1</v>
      </c>
      <c r="D201" s="7">
        <v>0.2</v>
      </c>
      <c r="E201" s="8">
        <v>2.1685763501496031E-3</v>
      </c>
      <c r="F201" s="15">
        <v>285.11464752976002</v>
      </c>
      <c r="G201">
        <v>167</v>
      </c>
      <c r="H201">
        <v>264</v>
      </c>
      <c r="I201" s="17">
        <v>0.6819047619047619</v>
      </c>
      <c r="J201" s="17">
        <v>0.5056179775280899</v>
      </c>
      <c r="K201" s="18">
        <v>1.1875227394328518</v>
      </c>
      <c r="L201">
        <v>200</v>
      </c>
      <c r="M201" t="str">
        <f>INDEX(MS4s!B:B,MATCH(B201,MS4s!C:C,0))</f>
        <v>Plymouth</v>
      </c>
      <c r="N201" t="b">
        <f t="shared" si="3"/>
        <v>0</v>
      </c>
    </row>
    <row r="202" spans="1:14" x14ac:dyDescent="0.3">
      <c r="A202" s="7" t="s">
        <v>185</v>
      </c>
      <c r="B202" s="7" t="s">
        <v>220</v>
      </c>
      <c r="C202" s="7" t="s">
        <v>1</v>
      </c>
      <c r="D202" s="7">
        <v>0.38</v>
      </c>
      <c r="E202" s="8">
        <v>1.6999999999999999E-3</v>
      </c>
      <c r="F202" s="15">
        <v>458.9</v>
      </c>
      <c r="G202">
        <v>199.5</v>
      </c>
      <c r="H202">
        <v>232</v>
      </c>
      <c r="I202" s="17">
        <v>0.62</v>
      </c>
      <c r="J202" s="17">
        <v>0.56554307116104874</v>
      </c>
      <c r="K202" s="18">
        <v>1.1855430711610486</v>
      </c>
      <c r="L202">
        <v>201</v>
      </c>
      <c r="M202" t="str">
        <f>INDEX(MS4s!B:B,MATCH(B202,MS4s!C:C,0))</f>
        <v>Plymouth</v>
      </c>
      <c r="N202" t="b">
        <f t="shared" si="3"/>
        <v>0</v>
      </c>
    </row>
    <row r="203" spans="1:14" x14ac:dyDescent="0.3">
      <c r="A203" s="7" t="s">
        <v>15</v>
      </c>
      <c r="B203" s="7" t="s">
        <v>219</v>
      </c>
      <c r="C203" s="7" t="s">
        <v>1</v>
      </c>
      <c r="D203" s="7">
        <v>1.02</v>
      </c>
      <c r="E203" s="8">
        <v>1.3605193010478381E-3</v>
      </c>
      <c r="F203" s="15">
        <v>878.77212488456917</v>
      </c>
      <c r="G203">
        <v>239</v>
      </c>
      <c r="H203">
        <v>192</v>
      </c>
      <c r="I203" s="17">
        <v>0.54476190476190478</v>
      </c>
      <c r="J203" s="17">
        <v>0.6404494382022472</v>
      </c>
      <c r="K203" s="18">
        <v>1.185211342964152</v>
      </c>
      <c r="L203">
        <v>202</v>
      </c>
      <c r="M203" t="str">
        <f>INDEX(MS4s!B:B,MATCH(B203,MS4s!C:C,0))</f>
        <v>Plymouth</v>
      </c>
      <c r="N203" t="b">
        <f t="shared" si="3"/>
        <v>0</v>
      </c>
    </row>
    <row r="204" spans="1:14" x14ac:dyDescent="0.3">
      <c r="A204" s="7" t="s">
        <v>15</v>
      </c>
      <c r="B204" s="7" t="s">
        <v>229</v>
      </c>
      <c r="C204" s="7" t="s">
        <v>1</v>
      </c>
      <c r="D204" s="7">
        <v>0.18</v>
      </c>
      <c r="E204" s="8">
        <v>4.4427291828123845E-3</v>
      </c>
      <c r="F204" s="15">
        <v>42.056805165213831</v>
      </c>
      <c r="G204">
        <v>83</v>
      </c>
      <c r="H204">
        <v>366</v>
      </c>
      <c r="I204" s="17">
        <v>0.84190476190476193</v>
      </c>
      <c r="J204" s="17">
        <v>0.3146067415730337</v>
      </c>
      <c r="K204" s="18">
        <v>1.1565115034777955</v>
      </c>
      <c r="L204">
        <v>203</v>
      </c>
      <c r="M204" t="str">
        <f>INDEX(MS4s!B:B,MATCH(B204,MS4s!C:C,0))</f>
        <v>Plymouth</v>
      </c>
      <c r="N204" t="b">
        <f t="shared" si="3"/>
        <v>0</v>
      </c>
    </row>
    <row r="205" spans="1:14" x14ac:dyDescent="0.3">
      <c r="A205" s="7" t="s">
        <v>185</v>
      </c>
      <c r="B205" s="7" t="s">
        <v>230</v>
      </c>
      <c r="C205" s="7" t="s">
        <v>1</v>
      </c>
      <c r="D205" s="7">
        <v>7.0000000000000007E-2</v>
      </c>
      <c r="E205" s="8">
        <v>3.3E-3</v>
      </c>
      <c r="F205" s="15">
        <v>80.5</v>
      </c>
      <c r="G205">
        <v>112</v>
      </c>
      <c r="H205">
        <v>337</v>
      </c>
      <c r="I205" s="17">
        <v>0.78666666666666663</v>
      </c>
      <c r="J205" s="17">
        <v>0.36891385767790263</v>
      </c>
      <c r="K205" s="18">
        <v>1.1555805243445691</v>
      </c>
      <c r="L205">
        <v>204</v>
      </c>
      <c r="M205" t="str">
        <f>INDEX(MS4s!B:B,MATCH(B205,MS4s!C:C,0))</f>
        <v>Plymouth</v>
      </c>
      <c r="N205" t="b">
        <f t="shared" si="3"/>
        <v>0</v>
      </c>
    </row>
    <row r="206" spans="1:14" x14ac:dyDescent="0.3">
      <c r="A206" s="7" t="s">
        <v>22</v>
      </c>
      <c r="B206" s="7" t="s">
        <v>224</v>
      </c>
      <c r="C206" s="7" t="s">
        <v>1</v>
      </c>
      <c r="D206" s="7">
        <v>0.63</v>
      </c>
      <c r="E206" s="8">
        <v>9.9817472369368473E-4</v>
      </c>
      <c r="F206" s="15">
        <v>1295.3204804911766</v>
      </c>
      <c r="G206">
        <v>287</v>
      </c>
      <c r="H206">
        <v>160</v>
      </c>
      <c r="I206" s="17">
        <v>0.45333333333333337</v>
      </c>
      <c r="J206" s="17">
        <v>0.70037453183520593</v>
      </c>
      <c r="K206" s="18">
        <v>1.1537078651685393</v>
      </c>
      <c r="L206">
        <v>205</v>
      </c>
      <c r="M206" t="str">
        <f>INDEX(MS4s!B:B,MATCH(B206,MS4s!C:C,0))</f>
        <v>Crystal</v>
      </c>
      <c r="N206" t="b">
        <f t="shared" si="3"/>
        <v>0</v>
      </c>
    </row>
    <row r="207" spans="1:14" x14ac:dyDescent="0.3">
      <c r="A207" s="7" t="s">
        <v>22</v>
      </c>
      <c r="B207" s="7" t="s">
        <v>552</v>
      </c>
      <c r="C207" s="7" t="s">
        <v>1</v>
      </c>
      <c r="D207" s="7">
        <v>2.2700000000000005</v>
      </c>
      <c r="E207" s="8">
        <v>9.6162163908362832E-4</v>
      </c>
      <c r="F207" s="15">
        <v>1368.7547822124409</v>
      </c>
      <c r="G207">
        <v>292</v>
      </c>
      <c r="H207">
        <v>156</v>
      </c>
      <c r="I207" s="17">
        <v>0.44380952380952376</v>
      </c>
      <c r="J207" s="17">
        <v>0.7078651685393258</v>
      </c>
      <c r="K207" s="18">
        <v>1.1516746923488497</v>
      </c>
      <c r="L207">
        <v>206</v>
      </c>
      <c r="M207" t="str">
        <f>INDEX(MS4s!B:B,MATCH(B207,MS4s!C:C,0))</f>
        <v>Minneapolis</v>
      </c>
      <c r="N207" t="b">
        <f t="shared" si="3"/>
        <v>0</v>
      </c>
    </row>
    <row r="208" spans="1:14" x14ac:dyDescent="0.3">
      <c r="A208" s="7" t="s">
        <v>10</v>
      </c>
      <c r="B208" s="7" t="s">
        <v>227</v>
      </c>
      <c r="C208" s="7" t="s">
        <v>0</v>
      </c>
      <c r="D208" s="7">
        <v>2.3850000000000002</v>
      </c>
      <c r="E208" s="8">
        <v>7.0977643881069586E-4</v>
      </c>
      <c r="F208" s="15">
        <v>2301.5475969636077</v>
      </c>
      <c r="G208">
        <v>336</v>
      </c>
      <c r="H208">
        <v>114</v>
      </c>
      <c r="I208" s="17">
        <v>0.36</v>
      </c>
      <c r="J208" s="17">
        <v>0.7865168539325843</v>
      </c>
      <c r="K208" s="18">
        <v>1.1465168539325843</v>
      </c>
      <c r="L208">
        <v>207</v>
      </c>
      <c r="M208" t="str">
        <f>INDEX(MS4s!B:B,MATCH(B208,MS4s!C:C,0))</f>
        <v>Plymouth</v>
      </c>
      <c r="N208" t="b">
        <f t="shared" si="3"/>
        <v>0</v>
      </c>
    </row>
    <row r="209" spans="1:14" x14ac:dyDescent="0.3">
      <c r="A209" s="7" t="s">
        <v>53</v>
      </c>
      <c r="B209" s="7" t="s">
        <v>235</v>
      </c>
      <c r="C209" s="7" t="s">
        <v>1</v>
      </c>
      <c r="D209" s="7">
        <v>0.46500000000000002</v>
      </c>
      <c r="E209" s="8">
        <v>1.3585811051835368E-3</v>
      </c>
      <c r="F209" s="15">
        <v>615.99164569147092</v>
      </c>
      <c r="G209">
        <v>240</v>
      </c>
      <c r="H209">
        <v>212</v>
      </c>
      <c r="I209" s="17">
        <v>0.54285714285714293</v>
      </c>
      <c r="J209" s="17">
        <v>0.60299625468164786</v>
      </c>
      <c r="K209" s="18">
        <v>1.1458533975387908</v>
      </c>
      <c r="L209">
        <v>208</v>
      </c>
      <c r="M209" t="str">
        <f>INDEX(MS4s!B:B,MATCH(B209,MS4s!C:C,0))</f>
        <v>Plymouth</v>
      </c>
      <c r="N209" t="b">
        <f t="shared" si="3"/>
        <v>0</v>
      </c>
    </row>
    <row r="210" spans="1:14" x14ac:dyDescent="0.3">
      <c r="A210" s="7" t="s">
        <v>53</v>
      </c>
      <c r="B210" s="7" t="s">
        <v>240</v>
      </c>
      <c r="C210" s="7" t="s">
        <v>1</v>
      </c>
      <c r="D210" s="7">
        <v>0.65</v>
      </c>
      <c r="E210" s="8">
        <v>2.1773632915744012E-3</v>
      </c>
      <c r="F210" s="15">
        <v>161.27737091960051</v>
      </c>
      <c r="G210">
        <v>163</v>
      </c>
      <c r="H210">
        <v>300</v>
      </c>
      <c r="I210" s="17">
        <v>0.68952380952380954</v>
      </c>
      <c r="J210" s="17">
        <v>0.4382022471910112</v>
      </c>
      <c r="K210" s="18">
        <v>1.1277260567148208</v>
      </c>
      <c r="L210">
        <v>209</v>
      </c>
      <c r="M210" t="str">
        <f>INDEX(MS4s!B:B,MATCH(B210,MS4s!C:C,0))</f>
        <v>Plymouth</v>
      </c>
      <c r="N210" t="b">
        <f t="shared" si="3"/>
        <v>0</v>
      </c>
    </row>
    <row r="211" spans="1:14" x14ac:dyDescent="0.3">
      <c r="A211" s="7" t="s">
        <v>17</v>
      </c>
      <c r="B211" s="7" t="s">
        <v>237</v>
      </c>
      <c r="C211" s="7" t="s">
        <v>1</v>
      </c>
      <c r="D211" s="7">
        <v>5.17</v>
      </c>
      <c r="E211" s="8">
        <v>8.8930507045105424E-4</v>
      </c>
      <c r="F211" s="15">
        <v>1390.3214011277046</v>
      </c>
      <c r="G211">
        <v>306</v>
      </c>
      <c r="H211">
        <v>155</v>
      </c>
      <c r="I211" s="17">
        <v>0.41714285714285715</v>
      </c>
      <c r="J211" s="17">
        <v>0.70973782771535587</v>
      </c>
      <c r="K211" s="18">
        <v>1.1268806848582131</v>
      </c>
      <c r="L211">
        <v>210</v>
      </c>
      <c r="M211" t="str">
        <f>INDEX(MS4s!B:B,MATCH(B211,MS4s!C:C,0))</f>
        <v>Minnetonka</v>
      </c>
      <c r="N211" t="b">
        <f t="shared" si="3"/>
        <v>0</v>
      </c>
    </row>
    <row r="212" spans="1:14" x14ac:dyDescent="0.3">
      <c r="A212" s="7" t="s">
        <v>45</v>
      </c>
      <c r="B212" s="7" t="s">
        <v>234</v>
      </c>
      <c r="C212" s="7" t="s">
        <v>1</v>
      </c>
      <c r="D212" s="7">
        <v>40.640000000000008</v>
      </c>
      <c r="E212" s="8">
        <v>2.3955138708081977E-4</v>
      </c>
      <c r="F212" s="15">
        <v>13581.728419965404</v>
      </c>
      <c r="G212">
        <v>432</v>
      </c>
      <c r="H212">
        <v>27</v>
      </c>
      <c r="I212" s="17">
        <v>0.17714285714285716</v>
      </c>
      <c r="J212" s="17">
        <v>0.949438202247191</v>
      </c>
      <c r="K212" s="18">
        <v>1.1265810593900483</v>
      </c>
      <c r="L212">
        <v>211</v>
      </c>
      <c r="M212" t="str">
        <f>INDEX(MS4s!B:B,MATCH(B212,MS4s!C:C,0))</f>
        <v>Plymouth</v>
      </c>
      <c r="N212" t="b">
        <f t="shared" si="3"/>
        <v>0</v>
      </c>
    </row>
    <row r="213" spans="1:14" x14ac:dyDescent="0.3">
      <c r="A213" s="7" t="s">
        <v>185</v>
      </c>
      <c r="B213" s="7" t="s">
        <v>236</v>
      </c>
      <c r="C213" s="7" t="s">
        <v>1</v>
      </c>
      <c r="D213" s="7">
        <v>14.87</v>
      </c>
      <c r="E213" s="8">
        <v>2.9999999999999997E-4</v>
      </c>
      <c r="F213" s="15">
        <v>7257.3</v>
      </c>
      <c r="G213">
        <v>413.5</v>
      </c>
      <c r="H213">
        <v>47</v>
      </c>
      <c r="I213" s="17">
        <v>0.21238095238095234</v>
      </c>
      <c r="J213" s="17">
        <v>0.91198501872659177</v>
      </c>
      <c r="K213" s="18">
        <v>1.1243659711075442</v>
      </c>
      <c r="L213">
        <v>212</v>
      </c>
      <c r="M213" t="str">
        <f>INDEX(MS4s!B:B,MATCH(B213,MS4s!C:C,0))</f>
        <v>Plymouth</v>
      </c>
      <c r="N213" t="b">
        <f t="shared" si="3"/>
        <v>0</v>
      </c>
    </row>
    <row r="214" spans="1:14" x14ac:dyDescent="0.3">
      <c r="A214" s="7" t="s">
        <v>12</v>
      </c>
      <c r="B214" s="7" t="s">
        <v>242</v>
      </c>
      <c r="C214" s="7" t="s">
        <v>1</v>
      </c>
      <c r="D214" s="7">
        <v>0.18</v>
      </c>
      <c r="E214" s="8">
        <v>1.8121210572523134E-3</v>
      </c>
      <c r="F214" s="15">
        <v>231.68520869094769</v>
      </c>
      <c r="G214">
        <v>190</v>
      </c>
      <c r="H214">
        <v>276</v>
      </c>
      <c r="I214" s="17">
        <v>0.63809523809523805</v>
      </c>
      <c r="J214" s="17">
        <v>0.4831460674157303</v>
      </c>
      <c r="K214" s="18">
        <v>1.1212413055109685</v>
      </c>
      <c r="L214">
        <v>213</v>
      </c>
      <c r="M214" t="str">
        <f>INDEX(MS4s!B:B,MATCH(B214,MS4s!C:C,0))</f>
        <v>Plymouth</v>
      </c>
      <c r="N214" t="b">
        <f t="shared" si="3"/>
        <v>0</v>
      </c>
    </row>
    <row r="215" spans="1:14" x14ac:dyDescent="0.3">
      <c r="A215" s="7" t="s">
        <v>22</v>
      </c>
      <c r="B215" s="7" t="s">
        <v>252</v>
      </c>
      <c r="C215" s="7" t="s">
        <v>1</v>
      </c>
      <c r="D215" s="7">
        <v>0.94999999999998863</v>
      </c>
      <c r="E215" s="8">
        <v>4.1034129773989915E-3</v>
      </c>
      <c r="F215" s="15">
        <v>31.256892708443829</v>
      </c>
      <c r="G215">
        <v>89</v>
      </c>
      <c r="H215">
        <v>379</v>
      </c>
      <c r="I215" s="17">
        <v>0.83047619047619048</v>
      </c>
      <c r="J215" s="17">
        <v>0.29026217228464424</v>
      </c>
      <c r="K215" s="18">
        <v>1.1207383627608347</v>
      </c>
      <c r="L215">
        <v>214</v>
      </c>
      <c r="M215" t="str">
        <f>INDEX(MS4s!B:B,MATCH(B215,MS4s!C:C,0))</f>
        <v>Robbinsdale</v>
      </c>
      <c r="N215" t="b">
        <f t="shared" si="3"/>
        <v>0</v>
      </c>
    </row>
    <row r="216" spans="1:14" x14ac:dyDescent="0.3">
      <c r="A216" s="7" t="s">
        <v>53</v>
      </c>
      <c r="B216" s="7" t="s">
        <v>241</v>
      </c>
      <c r="C216" s="7" t="s">
        <v>1</v>
      </c>
      <c r="D216" s="7">
        <v>7.4499999999999691</v>
      </c>
      <c r="E216" s="8">
        <v>4.1450162362513109E-4</v>
      </c>
      <c r="F216" s="15">
        <v>3888.9869274999469</v>
      </c>
      <c r="G216">
        <v>385</v>
      </c>
      <c r="H216">
        <v>78</v>
      </c>
      <c r="I216" s="17">
        <v>0.26666666666666672</v>
      </c>
      <c r="J216" s="17">
        <v>0.8539325842696629</v>
      </c>
      <c r="K216" s="18">
        <v>1.1205992509363296</v>
      </c>
      <c r="L216">
        <v>215</v>
      </c>
      <c r="M216" t="str">
        <f>INDEX(MS4s!B:B,MATCH(B216,MS4s!C:C,0))</f>
        <v>Plymouth</v>
      </c>
      <c r="N216" t="b">
        <f t="shared" si="3"/>
        <v>0</v>
      </c>
    </row>
    <row r="217" spans="1:14" x14ac:dyDescent="0.3">
      <c r="A217" s="7" t="s">
        <v>45</v>
      </c>
      <c r="B217" s="7" t="s">
        <v>243</v>
      </c>
      <c r="C217" s="7" t="s">
        <v>1</v>
      </c>
      <c r="D217" s="7">
        <v>0.15</v>
      </c>
      <c r="E217" s="8">
        <v>1.4359487381185123E-3</v>
      </c>
      <c r="F217" s="15">
        <v>450.88768540242847</v>
      </c>
      <c r="G217">
        <v>233</v>
      </c>
      <c r="H217">
        <v>235</v>
      </c>
      <c r="I217" s="17">
        <v>0.55619047619047612</v>
      </c>
      <c r="J217" s="17">
        <v>0.55992509363295873</v>
      </c>
      <c r="K217" s="18">
        <v>1.1161155698234348</v>
      </c>
      <c r="L217">
        <v>216</v>
      </c>
      <c r="M217" t="str">
        <f>INDEX(MS4s!B:B,MATCH(B217,MS4s!C:C,0))</f>
        <v>Plymouth</v>
      </c>
      <c r="N217" t="b">
        <f t="shared" si="3"/>
        <v>0</v>
      </c>
    </row>
    <row r="218" spans="1:14" x14ac:dyDescent="0.3">
      <c r="A218" s="7" t="s">
        <v>17</v>
      </c>
      <c r="B218" s="7" t="s">
        <v>239</v>
      </c>
      <c r="C218" s="7" t="s">
        <v>1</v>
      </c>
      <c r="D218" s="7">
        <v>0.77</v>
      </c>
      <c r="E218" s="8">
        <v>8.6397177254698954E-4</v>
      </c>
      <c r="F218" s="15">
        <v>1363.2816849389183</v>
      </c>
      <c r="G218">
        <v>310</v>
      </c>
      <c r="H218">
        <v>157</v>
      </c>
      <c r="I218" s="17">
        <v>0.40952380952380951</v>
      </c>
      <c r="J218" s="17">
        <v>0.70599250936329594</v>
      </c>
      <c r="K218" s="18">
        <v>1.1155163188871056</v>
      </c>
      <c r="L218">
        <v>217</v>
      </c>
      <c r="M218" t="str">
        <f>INDEX(MS4s!B:B,MATCH(B218,MS4s!C:C,0))</f>
        <v>Plymouth</v>
      </c>
      <c r="N218" t="b">
        <f t="shared" si="3"/>
        <v>0</v>
      </c>
    </row>
    <row r="219" spans="1:14" x14ac:dyDescent="0.3">
      <c r="A219" s="7" t="s">
        <v>25</v>
      </c>
      <c r="B219" s="7" t="s">
        <v>432</v>
      </c>
      <c r="C219" s="7" t="s">
        <v>1</v>
      </c>
      <c r="D219" s="7">
        <v>5.6</v>
      </c>
      <c r="E219" s="8">
        <v>3.9435321440049184E-4</v>
      </c>
      <c r="F219" s="15">
        <v>4169.0163999798424</v>
      </c>
      <c r="G219">
        <v>395</v>
      </c>
      <c r="H219">
        <v>76</v>
      </c>
      <c r="I219" s="17">
        <v>0.24761904761904763</v>
      </c>
      <c r="J219" s="17">
        <v>0.85767790262172283</v>
      </c>
      <c r="K219" s="18">
        <v>1.1052969502407706</v>
      </c>
      <c r="L219">
        <v>218</v>
      </c>
      <c r="M219" t="str">
        <f>INDEX(MS4s!B:B,MATCH(B219,MS4s!C:C,0))</f>
        <v>Golden Valley</v>
      </c>
      <c r="N219" t="b">
        <f t="shared" si="3"/>
        <v>0</v>
      </c>
    </row>
    <row r="220" spans="1:14" x14ac:dyDescent="0.3">
      <c r="A220" s="7" t="s">
        <v>43</v>
      </c>
      <c r="B220" s="7" t="s">
        <v>247</v>
      </c>
      <c r="C220" s="7" t="s">
        <v>1</v>
      </c>
      <c r="D220" s="7">
        <v>1.1000000000000001</v>
      </c>
      <c r="E220" s="8">
        <v>1.8E-3</v>
      </c>
      <c r="F220" s="15">
        <v>211.9</v>
      </c>
      <c r="G220">
        <v>192</v>
      </c>
      <c r="H220">
        <v>283</v>
      </c>
      <c r="I220" s="17">
        <v>0.63428571428571434</v>
      </c>
      <c r="J220" s="17">
        <v>0.47003745318352064</v>
      </c>
      <c r="K220" s="18">
        <v>1.1043231674692349</v>
      </c>
      <c r="L220">
        <v>219</v>
      </c>
      <c r="M220" t="str">
        <f>INDEX(MS4s!B:B,MATCH(B220,MS4s!C:C,0))</f>
        <v>Plymouth</v>
      </c>
      <c r="N220" t="b">
        <f t="shared" si="3"/>
        <v>0</v>
      </c>
    </row>
    <row r="221" spans="1:14" x14ac:dyDescent="0.3">
      <c r="A221" s="7" t="s">
        <v>12</v>
      </c>
      <c r="B221" s="7" t="s">
        <v>244</v>
      </c>
      <c r="C221" s="7" t="s">
        <v>1</v>
      </c>
      <c r="D221" s="7">
        <v>2.08</v>
      </c>
      <c r="E221" s="8">
        <v>9.2660051483887897E-4</v>
      </c>
      <c r="F221" s="16">
        <v>1075.9998240562859</v>
      </c>
      <c r="G221">
        <v>299</v>
      </c>
      <c r="H221">
        <v>175</v>
      </c>
      <c r="I221" s="17">
        <v>0.43047619047619046</v>
      </c>
      <c r="J221" s="17">
        <v>0.67228464419475653</v>
      </c>
      <c r="K221" s="18">
        <v>1.102760834670947</v>
      </c>
      <c r="L221">
        <v>220</v>
      </c>
      <c r="M221" t="str">
        <f>INDEX(MS4s!B:B,MATCH(B221,MS4s!C:C,0))</f>
        <v>Plymouth</v>
      </c>
      <c r="N221" t="b">
        <f t="shared" si="3"/>
        <v>0</v>
      </c>
    </row>
    <row r="222" spans="1:14" x14ac:dyDescent="0.3">
      <c r="A222" s="7" t="s">
        <v>15</v>
      </c>
      <c r="B222" s="7" t="s">
        <v>248</v>
      </c>
      <c r="C222" s="7" t="s">
        <v>1</v>
      </c>
      <c r="D222" s="7">
        <v>0.55000000000000004</v>
      </c>
      <c r="E222" s="8">
        <v>2.2782148138310544E-3</v>
      </c>
      <c r="F222" s="15">
        <v>117.57668540354173</v>
      </c>
      <c r="G222">
        <v>156</v>
      </c>
      <c r="H222">
        <v>324</v>
      </c>
      <c r="I222" s="17">
        <v>0.70285714285714285</v>
      </c>
      <c r="J222" s="17">
        <v>0.3932584269662921</v>
      </c>
      <c r="K222" s="18">
        <v>1.0961155698234348</v>
      </c>
      <c r="L222">
        <v>221</v>
      </c>
      <c r="M222" t="str">
        <f>INDEX(MS4s!B:B,MATCH(B222,MS4s!C:C,0))</f>
        <v>Plymouth</v>
      </c>
      <c r="N222" t="b">
        <f t="shared" si="3"/>
        <v>0</v>
      </c>
    </row>
    <row r="223" spans="1:14" x14ac:dyDescent="0.3">
      <c r="A223" s="7" t="s">
        <v>185</v>
      </c>
      <c r="B223" s="7" t="s">
        <v>249</v>
      </c>
      <c r="C223" s="7" t="s">
        <v>1</v>
      </c>
      <c r="D223" s="7">
        <v>7.0000000000000007E-2</v>
      </c>
      <c r="E223" s="8">
        <v>3.0999999999999999E-3</v>
      </c>
      <c r="F223" s="16">
        <v>51.6</v>
      </c>
      <c r="G223">
        <v>121.5</v>
      </c>
      <c r="H223">
        <v>360</v>
      </c>
      <c r="I223" s="17">
        <v>0.76857142857142857</v>
      </c>
      <c r="J223" s="17">
        <v>0.3258426966292135</v>
      </c>
      <c r="K223" s="18">
        <v>1.0944141252006421</v>
      </c>
      <c r="L223">
        <v>222</v>
      </c>
      <c r="M223" t="str">
        <f>INDEX(MS4s!B:B,MATCH(B223,MS4s!C:C,0))</f>
        <v>Plymouth</v>
      </c>
      <c r="N223" t="b">
        <f t="shared" si="3"/>
        <v>0</v>
      </c>
    </row>
    <row r="224" spans="1:14" x14ac:dyDescent="0.3">
      <c r="A224" s="7" t="s">
        <v>25</v>
      </c>
      <c r="B224" s="7" t="s">
        <v>282</v>
      </c>
      <c r="C224" s="7" t="s">
        <v>1</v>
      </c>
      <c r="D224" s="7">
        <v>0.30499999999999999</v>
      </c>
      <c r="E224" s="8">
        <v>2.0847365211923291E-3</v>
      </c>
      <c r="F224" s="15">
        <v>152.81371410190403</v>
      </c>
      <c r="G224">
        <v>172</v>
      </c>
      <c r="H224">
        <v>309</v>
      </c>
      <c r="I224" s="17">
        <v>0.6723809523809523</v>
      </c>
      <c r="J224" s="17">
        <v>0.4213483146067416</v>
      </c>
      <c r="K224" s="18">
        <v>1.0937292669876939</v>
      </c>
      <c r="L224">
        <v>223</v>
      </c>
      <c r="M224" t="str">
        <f>INDEX(MS4s!B:B,MATCH(B224,MS4s!C:C,0))</f>
        <v>Golden Valley</v>
      </c>
      <c r="N224" t="b">
        <f t="shared" si="3"/>
        <v>0</v>
      </c>
    </row>
    <row r="225" spans="1:14" x14ac:dyDescent="0.3">
      <c r="A225" s="7" t="s">
        <v>17</v>
      </c>
      <c r="B225" s="7" t="s">
        <v>245</v>
      </c>
      <c r="C225" s="7" t="s">
        <v>1</v>
      </c>
      <c r="D225" s="7">
        <v>11.5</v>
      </c>
      <c r="E225" s="8">
        <v>4.6243556697116931E-4</v>
      </c>
      <c r="F225" s="16">
        <v>2696.599624654772</v>
      </c>
      <c r="G225">
        <v>377</v>
      </c>
      <c r="H225">
        <v>103</v>
      </c>
      <c r="I225" s="17">
        <v>0.28190476190476188</v>
      </c>
      <c r="J225" s="17">
        <v>0.80711610486891383</v>
      </c>
      <c r="K225" s="18">
        <v>1.0890208667736756</v>
      </c>
      <c r="L225">
        <v>224</v>
      </c>
      <c r="M225" t="str">
        <f>INDEX(MS4s!B:B,MATCH(B225,MS4s!C:C,0))</f>
        <v>Plymouth</v>
      </c>
      <c r="N225" t="b">
        <f t="shared" si="3"/>
        <v>0</v>
      </c>
    </row>
    <row r="226" spans="1:14" x14ac:dyDescent="0.3">
      <c r="A226" s="7" t="s">
        <v>185</v>
      </c>
      <c r="B226" s="7" t="s">
        <v>246</v>
      </c>
      <c r="C226" s="7" t="s">
        <v>1</v>
      </c>
      <c r="D226" s="7">
        <v>3.8</v>
      </c>
      <c r="E226" s="8">
        <v>4.0000000000000002E-4</v>
      </c>
      <c r="F226" s="15">
        <v>3234.1</v>
      </c>
      <c r="G226">
        <v>390.5</v>
      </c>
      <c r="H226">
        <v>91</v>
      </c>
      <c r="I226" s="17">
        <v>0.25619047619047619</v>
      </c>
      <c r="J226" s="17">
        <v>0.82958801498127344</v>
      </c>
      <c r="K226" s="18">
        <v>1.0857784911717496</v>
      </c>
      <c r="L226">
        <v>225</v>
      </c>
      <c r="M226" t="str">
        <f>INDEX(MS4s!B:B,MATCH(B226,MS4s!C:C,0))</f>
        <v>Plymouth</v>
      </c>
      <c r="N226" t="b">
        <f t="shared" si="3"/>
        <v>0</v>
      </c>
    </row>
    <row r="227" spans="1:14" x14ac:dyDescent="0.3">
      <c r="A227" s="7" t="s">
        <v>45</v>
      </c>
      <c r="B227" s="7" t="s">
        <v>258</v>
      </c>
      <c r="C227" s="7" t="s">
        <v>1</v>
      </c>
      <c r="D227" s="7">
        <v>0.49</v>
      </c>
      <c r="E227" s="8">
        <v>1.1818622707134266E-3</v>
      </c>
      <c r="F227" s="15">
        <v>473.44837718049712</v>
      </c>
      <c r="G227">
        <v>258</v>
      </c>
      <c r="H227">
        <v>226</v>
      </c>
      <c r="I227" s="17">
        <v>0.50857142857142856</v>
      </c>
      <c r="J227" s="17">
        <v>0.57677902621722854</v>
      </c>
      <c r="K227" s="18">
        <v>1.085350454788657</v>
      </c>
      <c r="L227">
        <v>226</v>
      </c>
      <c r="M227" t="str">
        <f>INDEX(MS4s!B:B,MATCH(B227,MS4s!C:C,0))</f>
        <v>Plymouth</v>
      </c>
      <c r="N227" t="b">
        <f t="shared" si="3"/>
        <v>0</v>
      </c>
    </row>
    <row r="228" spans="1:14" x14ac:dyDescent="0.3">
      <c r="A228" s="7" t="s">
        <v>25</v>
      </c>
      <c r="B228" s="7" t="s">
        <v>226</v>
      </c>
      <c r="C228" s="7" t="s">
        <v>0</v>
      </c>
      <c r="D228" s="7">
        <v>12.705</v>
      </c>
      <c r="E228" s="8">
        <v>2.4454085221965315E-4</v>
      </c>
      <c r="F228" s="15">
        <v>6185.345426858893</v>
      </c>
      <c r="G228">
        <v>429</v>
      </c>
      <c r="H228">
        <v>53</v>
      </c>
      <c r="I228" s="17">
        <v>0.18285714285714283</v>
      </c>
      <c r="J228" s="17">
        <v>0.90074906367041196</v>
      </c>
      <c r="K228" s="18">
        <v>1.0836062065275547</v>
      </c>
      <c r="L228">
        <v>227</v>
      </c>
      <c r="M228" t="e">
        <f>INDEX(MS4s!B:B,MATCH(B228,MS4s!C:C,0))</f>
        <v>#N/A</v>
      </c>
      <c r="N228" t="b">
        <f t="shared" si="3"/>
        <v>1</v>
      </c>
    </row>
    <row r="229" spans="1:14" x14ac:dyDescent="0.3">
      <c r="A229" s="7" t="s">
        <v>12</v>
      </c>
      <c r="B229" s="7" t="s">
        <v>250</v>
      </c>
      <c r="C229" s="7" t="s">
        <v>1</v>
      </c>
      <c r="D229" s="7">
        <v>6.55</v>
      </c>
      <c r="E229" s="8">
        <v>9.1442937718195605E-4</v>
      </c>
      <c r="F229" s="15">
        <v>925.30689279928413</v>
      </c>
      <c r="G229">
        <v>300</v>
      </c>
      <c r="H229">
        <v>185</v>
      </c>
      <c r="I229" s="17">
        <v>0.4285714285714286</v>
      </c>
      <c r="J229" s="17">
        <v>0.65355805243445686</v>
      </c>
      <c r="K229" s="18">
        <v>1.0821294810058855</v>
      </c>
      <c r="L229">
        <v>228</v>
      </c>
      <c r="M229" t="str">
        <f>INDEX(MS4s!B:B,MATCH(B229,MS4s!C:C,0))</f>
        <v>Plymouth</v>
      </c>
      <c r="N229" t="b">
        <f t="shared" si="3"/>
        <v>0</v>
      </c>
    </row>
    <row r="230" spans="1:14" x14ac:dyDescent="0.3">
      <c r="A230" s="7" t="s">
        <v>185</v>
      </c>
      <c r="B230" s="7" t="s">
        <v>254</v>
      </c>
      <c r="C230" s="7" t="s">
        <v>1</v>
      </c>
      <c r="D230" s="7">
        <v>0.11</v>
      </c>
      <c r="E230" s="8">
        <v>3.0999999999999999E-3</v>
      </c>
      <c r="F230" s="15">
        <v>39.799999999999997</v>
      </c>
      <c r="G230">
        <v>121.5</v>
      </c>
      <c r="H230">
        <v>368</v>
      </c>
      <c r="I230" s="17">
        <v>0.76857142857142857</v>
      </c>
      <c r="J230" s="17">
        <v>0.31086142322097376</v>
      </c>
      <c r="K230" s="18">
        <v>1.0794328517924023</v>
      </c>
      <c r="L230">
        <v>229</v>
      </c>
      <c r="M230" t="str">
        <f>INDEX(MS4s!B:B,MATCH(B230,MS4s!C:C,0))</f>
        <v>Plymouth</v>
      </c>
      <c r="N230" t="b">
        <f t="shared" si="3"/>
        <v>0</v>
      </c>
    </row>
    <row r="231" spans="1:14" x14ac:dyDescent="0.3">
      <c r="A231" s="7" t="s">
        <v>10</v>
      </c>
      <c r="B231" s="7" t="s">
        <v>253</v>
      </c>
      <c r="C231" s="7" t="s">
        <v>1</v>
      </c>
      <c r="D231" s="7">
        <v>1.6278000000000001E-2</v>
      </c>
      <c r="E231" s="8">
        <v>2.2753842001590217E-2</v>
      </c>
      <c r="F231" s="15">
        <v>1.0473836603416558</v>
      </c>
      <c r="G231">
        <v>14</v>
      </c>
      <c r="H231">
        <v>478</v>
      </c>
      <c r="I231" s="17">
        <v>0.97333333333333338</v>
      </c>
      <c r="J231" s="17">
        <v>0.10486891385767794</v>
      </c>
      <c r="K231" s="18">
        <v>1.0782022471910113</v>
      </c>
      <c r="L231">
        <v>230</v>
      </c>
      <c r="M231" t="str">
        <f>INDEX(MS4s!B:B,MATCH(B231,MS4s!C:C,0))</f>
        <v>Plymouth</v>
      </c>
      <c r="N231" t="b">
        <f t="shared" si="3"/>
        <v>0</v>
      </c>
    </row>
    <row r="232" spans="1:14" x14ac:dyDescent="0.3">
      <c r="A232" s="7" t="s">
        <v>12</v>
      </c>
      <c r="B232" s="7" t="s">
        <v>257</v>
      </c>
      <c r="C232" s="7" t="s">
        <v>1</v>
      </c>
      <c r="D232" s="7">
        <v>0.28000000000000003</v>
      </c>
      <c r="E232" s="8">
        <v>5.645436147004061E-3</v>
      </c>
      <c r="F232" s="15">
        <v>8.4295784713648256</v>
      </c>
      <c r="G232">
        <v>63</v>
      </c>
      <c r="H232">
        <v>429</v>
      </c>
      <c r="I232" s="17">
        <v>0.88</v>
      </c>
      <c r="J232" s="17">
        <v>0.1966292134831461</v>
      </c>
      <c r="K232" s="18">
        <v>1.0766292134831461</v>
      </c>
      <c r="L232">
        <v>231</v>
      </c>
      <c r="M232" t="str">
        <f>INDEX(MS4s!B:B,MATCH(B232,MS4s!C:C,0))</f>
        <v>Plymouth</v>
      </c>
      <c r="N232" t="b">
        <f t="shared" si="3"/>
        <v>0</v>
      </c>
    </row>
    <row r="233" spans="1:14" x14ac:dyDescent="0.3">
      <c r="A233" s="7" t="s">
        <v>17</v>
      </c>
      <c r="B233" s="7" t="s">
        <v>256</v>
      </c>
      <c r="C233" s="7" t="s">
        <v>1</v>
      </c>
      <c r="D233" s="7">
        <v>0.59</v>
      </c>
      <c r="E233" s="8">
        <v>2.8423703593971595E-3</v>
      </c>
      <c r="F233" s="15">
        <v>47.659815740504456</v>
      </c>
      <c r="G233">
        <v>128</v>
      </c>
      <c r="H233">
        <v>363</v>
      </c>
      <c r="I233" s="17">
        <v>0.75619047619047619</v>
      </c>
      <c r="J233" s="17">
        <v>0.3202247191011236</v>
      </c>
      <c r="K233" s="18">
        <v>1.0764151952915997</v>
      </c>
      <c r="L233">
        <v>232</v>
      </c>
      <c r="M233" t="str">
        <f>INDEX(MS4s!B:B,MATCH(B233,MS4s!C:C,0))</f>
        <v>Minnetonka</v>
      </c>
      <c r="N233" t="b">
        <f t="shared" si="3"/>
        <v>0</v>
      </c>
    </row>
    <row r="234" spans="1:14" x14ac:dyDescent="0.3">
      <c r="A234" s="7" t="s">
        <v>12</v>
      </c>
      <c r="B234" s="7" t="s">
        <v>251</v>
      </c>
      <c r="C234" s="7" t="s">
        <v>0</v>
      </c>
      <c r="D234" s="7">
        <v>1210.3000000000022</v>
      </c>
      <c r="E234" s="8">
        <v>5.4605675062858345E-5</v>
      </c>
      <c r="F234" s="16">
        <v>112375.6725811431</v>
      </c>
      <c r="G234">
        <v>486</v>
      </c>
      <c r="H234">
        <v>1</v>
      </c>
      <c r="I234" s="17">
        <v>7.4285714285714288E-2</v>
      </c>
      <c r="J234" s="17">
        <v>0.99812734082397003</v>
      </c>
      <c r="K234" s="18">
        <v>1.0724130551096844</v>
      </c>
      <c r="L234">
        <v>233</v>
      </c>
      <c r="M234" t="e">
        <f>INDEX(MS4s!B:B,MATCH(B234,MS4s!C:C,0))</f>
        <v>#N/A</v>
      </c>
      <c r="N234" t="b">
        <f t="shared" si="3"/>
        <v>1</v>
      </c>
    </row>
    <row r="235" spans="1:14" x14ac:dyDescent="0.3">
      <c r="A235" s="7" t="s">
        <v>43</v>
      </c>
      <c r="B235" s="7" t="s">
        <v>260</v>
      </c>
      <c r="C235" s="7" t="s">
        <v>1</v>
      </c>
      <c r="D235" s="7">
        <v>8.1000000000000003E-2</v>
      </c>
      <c r="E235" s="8">
        <v>6.4000000000000003E-3</v>
      </c>
      <c r="F235" s="15">
        <v>5.9</v>
      </c>
      <c r="G235">
        <v>53</v>
      </c>
      <c r="H235">
        <v>442</v>
      </c>
      <c r="I235" s="17">
        <v>0.8990476190476191</v>
      </c>
      <c r="J235" s="17">
        <v>0.17228464419475653</v>
      </c>
      <c r="K235" s="18">
        <v>1.0713322632423756</v>
      </c>
      <c r="L235">
        <v>234</v>
      </c>
      <c r="M235" t="str">
        <f>INDEX(MS4s!B:B,MATCH(B235,MS4s!C:C,0))</f>
        <v>Minnetonka</v>
      </c>
      <c r="N235" t="b">
        <f t="shared" si="3"/>
        <v>0</v>
      </c>
    </row>
    <row r="236" spans="1:14" x14ac:dyDescent="0.3">
      <c r="A236" s="7" t="s">
        <v>45</v>
      </c>
      <c r="B236" s="7" t="s">
        <v>255</v>
      </c>
      <c r="C236" s="7" t="s">
        <v>1</v>
      </c>
      <c r="D236" s="7">
        <v>2.08</v>
      </c>
      <c r="E236" s="8">
        <v>1.5522884092193754E-3</v>
      </c>
      <c r="F236" s="16">
        <v>224.91424241430047</v>
      </c>
      <c r="G236">
        <v>215</v>
      </c>
      <c r="H236">
        <v>278</v>
      </c>
      <c r="I236" s="17">
        <v>0.59047619047619049</v>
      </c>
      <c r="J236" s="17">
        <v>0.47940074906367036</v>
      </c>
      <c r="K236" s="18">
        <v>1.0698769395398608</v>
      </c>
      <c r="L236">
        <v>235</v>
      </c>
      <c r="M236" t="str">
        <f>INDEX(MS4s!B:B,MATCH(B236,MS4s!C:C,0))</f>
        <v>Plymouth</v>
      </c>
      <c r="N236" t="b">
        <f t="shared" si="3"/>
        <v>0</v>
      </c>
    </row>
    <row r="237" spans="1:14" x14ac:dyDescent="0.3">
      <c r="A237" s="7" t="s">
        <v>136</v>
      </c>
      <c r="B237" s="7" t="s">
        <v>261</v>
      </c>
      <c r="C237" s="7" t="s">
        <v>1</v>
      </c>
      <c r="D237" s="7">
        <v>3.34</v>
      </c>
      <c r="E237" s="8">
        <v>1.2026027565661126E-3</v>
      </c>
      <c r="F237" s="15">
        <v>419.23163122744694</v>
      </c>
      <c r="G237">
        <v>255</v>
      </c>
      <c r="H237">
        <v>239</v>
      </c>
      <c r="I237" s="17">
        <v>0.51428571428571423</v>
      </c>
      <c r="J237" s="17">
        <v>0.55243445692883897</v>
      </c>
      <c r="K237" s="18">
        <v>1.0667201712145533</v>
      </c>
      <c r="L237">
        <v>236</v>
      </c>
      <c r="M237" t="str">
        <f>INDEX(MS4s!B:B,MATCH(B237,MS4s!C:C,0))</f>
        <v>Saint Louis Park</v>
      </c>
      <c r="N237" t="b">
        <f t="shared" si="3"/>
        <v>0</v>
      </c>
    </row>
    <row r="238" spans="1:14" x14ac:dyDescent="0.3">
      <c r="A238" s="7" t="s">
        <v>17</v>
      </c>
      <c r="B238" s="7" t="s">
        <v>262</v>
      </c>
      <c r="C238" s="7" t="s">
        <v>1</v>
      </c>
      <c r="D238" s="7">
        <v>0.23</v>
      </c>
      <c r="E238" s="8">
        <v>6.9397451092159746E-3</v>
      </c>
      <c r="F238" s="16">
        <v>3.8318762688377817</v>
      </c>
      <c r="G238">
        <v>47</v>
      </c>
      <c r="H238">
        <v>452</v>
      </c>
      <c r="I238" s="17">
        <v>0.91047619047619044</v>
      </c>
      <c r="J238" s="17">
        <v>0.15355805243445697</v>
      </c>
      <c r="K238" s="18">
        <v>1.0640342429106475</v>
      </c>
      <c r="L238">
        <v>237</v>
      </c>
      <c r="M238" t="str">
        <f>INDEX(MS4s!B:B,MATCH(B238,MS4s!C:C,0))</f>
        <v>Minnetonka</v>
      </c>
      <c r="N238" t="b">
        <f t="shared" si="3"/>
        <v>0</v>
      </c>
    </row>
    <row r="239" spans="1:14" x14ac:dyDescent="0.3">
      <c r="A239" s="7" t="s">
        <v>185</v>
      </c>
      <c r="B239" s="7" t="s">
        <v>263</v>
      </c>
      <c r="C239" s="7" t="s">
        <v>1</v>
      </c>
      <c r="D239" s="7">
        <v>4.0999999999999996</v>
      </c>
      <c r="E239" s="8">
        <v>1.1999999999999999E-3</v>
      </c>
      <c r="F239" s="15">
        <v>405.8</v>
      </c>
      <c r="G239">
        <v>257</v>
      </c>
      <c r="H239">
        <v>240</v>
      </c>
      <c r="I239" s="17">
        <v>0.51047619047619053</v>
      </c>
      <c r="J239" s="17">
        <v>0.550561797752809</v>
      </c>
      <c r="K239" s="18">
        <v>1.0610379882289995</v>
      </c>
      <c r="L239">
        <v>238</v>
      </c>
      <c r="M239" t="str">
        <f>INDEX(MS4s!B:B,MATCH(B239,MS4s!C:C,0))</f>
        <v>Plymouth</v>
      </c>
      <c r="N239" t="b">
        <f t="shared" si="3"/>
        <v>0</v>
      </c>
    </row>
    <row r="240" spans="1:14" x14ac:dyDescent="0.3">
      <c r="A240" s="7" t="s">
        <v>43</v>
      </c>
      <c r="B240" s="7" t="s">
        <v>266</v>
      </c>
      <c r="C240" s="7" t="s">
        <v>1</v>
      </c>
      <c r="D240" s="7">
        <v>0.02</v>
      </c>
      <c r="E240" s="8">
        <v>8.3000000000000001E-3</v>
      </c>
      <c r="F240" s="16">
        <v>3.2</v>
      </c>
      <c r="G240">
        <v>41</v>
      </c>
      <c r="H240">
        <v>463</v>
      </c>
      <c r="I240" s="17">
        <v>0.92190476190476189</v>
      </c>
      <c r="J240" s="17">
        <v>0.13295880149812733</v>
      </c>
      <c r="K240" s="18">
        <v>1.0548635634028893</v>
      </c>
      <c r="L240">
        <v>239</v>
      </c>
      <c r="M240" t="str">
        <f>INDEX(MS4s!B:B,MATCH(B240,MS4s!C:C,0))</f>
        <v>Plymouth</v>
      </c>
      <c r="N240" t="b">
        <f t="shared" si="3"/>
        <v>0</v>
      </c>
    </row>
    <row r="241" spans="1:14" x14ac:dyDescent="0.3">
      <c r="A241" s="7" t="s">
        <v>185</v>
      </c>
      <c r="B241" s="7" t="s">
        <v>270</v>
      </c>
      <c r="C241" s="7" t="s">
        <v>1</v>
      </c>
      <c r="D241" s="7">
        <v>0.14000000000000001</v>
      </c>
      <c r="E241" s="8">
        <v>6.0000000000000001E-3</v>
      </c>
      <c r="F241" s="15">
        <v>4.7</v>
      </c>
      <c r="G241">
        <v>57</v>
      </c>
      <c r="H241">
        <v>447</v>
      </c>
      <c r="I241" s="17">
        <v>0.89142857142857146</v>
      </c>
      <c r="J241" s="17">
        <v>0.1629213483146067</v>
      </c>
      <c r="K241" s="18">
        <v>1.0543499197431783</v>
      </c>
      <c r="L241">
        <v>240</v>
      </c>
      <c r="M241" t="str">
        <f>INDEX(MS4s!B:B,MATCH(B241,MS4s!C:C,0))</f>
        <v>Plymouth</v>
      </c>
      <c r="N241" t="b">
        <f t="shared" si="3"/>
        <v>0</v>
      </c>
    </row>
    <row r="242" spans="1:14" x14ac:dyDescent="0.3">
      <c r="A242" s="7" t="s">
        <v>15</v>
      </c>
      <c r="B242" s="7" t="s">
        <v>269</v>
      </c>
      <c r="C242" s="7" t="s">
        <v>1</v>
      </c>
      <c r="D242" s="7">
        <v>0.47</v>
      </c>
      <c r="E242" s="8">
        <v>1.3338903185687683E-3</v>
      </c>
      <c r="F242" s="16">
        <v>310.85603232206404</v>
      </c>
      <c r="G242">
        <v>242</v>
      </c>
      <c r="H242">
        <v>260</v>
      </c>
      <c r="I242" s="17">
        <v>0.539047619047619</v>
      </c>
      <c r="J242" s="17">
        <v>0.51310861423220966</v>
      </c>
      <c r="K242" s="18">
        <v>1.0521562332798287</v>
      </c>
      <c r="L242">
        <v>241</v>
      </c>
      <c r="M242" t="str">
        <f>INDEX(MS4s!B:B,MATCH(B242,MS4s!C:C,0))</f>
        <v>Plymouth</v>
      </c>
      <c r="N242" t="b">
        <f t="shared" si="3"/>
        <v>0</v>
      </c>
    </row>
    <row r="243" spans="1:14" x14ac:dyDescent="0.3">
      <c r="A243" s="7" t="s">
        <v>43</v>
      </c>
      <c r="B243" s="7" t="s">
        <v>268</v>
      </c>
      <c r="C243" s="7" t="s">
        <v>1</v>
      </c>
      <c r="D243" s="7">
        <v>1.65</v>
      </c>
      <c r="E243" s="8">
        <v>2.5999999999999999E-3</v>
      </c>
      <c r="F243" s="15">
        <v>46.3</v>
      </c>
      <c r="G243">
        <v>140.5</v>
      </c>
      <c r="H243">
        <v>364</v>
      </c>
      <c r="I243" s="17">
        <v>0.73238095238095235</v>
      </c>
      <c r="J243" s="17">
        <v>0.31835205992509363</v>
      </c>
      <c r="K243" s="18">
        <v>1.0507330123060461</v>
      </c>
      <c r="L243">
        <v>242</v>
      </c>
      <c r="M243" t="str">
        <f>INDEX(MS4s!B:B,MATCH(B243,MS4s!C:C,0))</f>
        <v>Minnetonka</v>
      </c>
      <c r="N243" t="b">
        <f t="shared" si="3"/>
        <v>0</v>
      </c>
    </row>
    <row r="244" spans="1:14" x14ac:dyDescent="0.3">
      <c r="A244" s="7" t="s">
        <v>25</v>
      </c>
      <c r="B244" s="7" t="s">
        <v>284</v>
      </c>
      <c r="C244" s="7" t="s">
        <v>1</v>
      </c>
      <c r="D244" s="7">
        <v>124.63999999999999</v>
      </c>
      <c r="E244" s="8">
        <v>6.9656245170463777E-5</v>
      </c>
      <c r="F244" s="15">
        <v>16981.087099446911</v>
      </c>
      <c r="G244">
        <v>483</v>
      </c>
      <c r="H244">
        <v>18</v>
      </c>
      <c r="I244" s="17">
        <v>7.999999999999996E-2</v>
      </c>
      <c r="J244" s="17">
        <v>0.9662921348314607</v>
      </c>
      <c r="K244" s="18">
        <v>1.0462921348314607</v>
      </c>
      <c r="L244">
        <v>243</v>
      </c>
      <c r="M244" t="e">
        <f>INDEX(MS4s!B:B,MATCH(B244,MS4s!C:C,0))</f>
        <v>#N/A</v>
      </c>
      <c r="N244" t="b">
        <f t="shared" si="3"/>
        <v>1</v>
      </c>
    </row>
    <row r="245" spans="1:14" x14ac:dyDescent="0.3">
      <c r="A245" s="7" t="s">
        <v>10</v>
      </c>
      <c r="B245" s="7" t="s">
        <v>271</v>
      </c>
      <c r="C245" s="7" t="s">
        <v>1</v>
      </c>
      <c r="D245" s="7">
        <v>0.28000000000000003</v>
      </c>
      <c r="E245" s="8">
        <v>1.2330320198539206E-3</v>
      </c>
      <c r="F245" s="16">
        <v>353.20152248642995</v>
      </c>
      <c r="G245">
        <v>253</v>
      </c>
      <c r="H245">
        <v>252</v>
      </c>
      <c r="I245" s="17">
        <v>0.51809523809523816</v>
      </c>
      <c r="J245" s="17">
        <v>0.5280898876404494</v>
      </c>
      <c r="K245" s="18">
        <v>1.0461851257356876</v>
      </c>
      <c r="L245">
        <v>244</v>
      </c>
      <c r="M245" t="str">
        <f>INDEX(MS4s!B:B,MATCH(B245,MS4s!C:C,0))</f>
        <v>Crystal</v>
      </c>
      <c r="N245" t="b">
        <f t="shared" si="3"/>
        <v>0</v>
      </c>
    </row>
    <row r="246" spans="1:14" x14ac:dyDescent="0.3">
      <c r="A246" s="7" t="s">
        <v>15</v>
      </c>
      <c r="B246" s="7" t="s">
        <v>267</v>
      </c>
      <c r="C246" s="7" t="s">
        <v>1</v>
      </c>
      <c r="D246" s="7">
        <v>1.19</v>
      </c>
      <c r="E246" s="8">
        <v>9.090249793589915E-4</v>
      </c>
      <c r="F246" s="16">
        <v>693.02930427808428</v>
      </c>
      <c r="G246">
        <v>302</v>
      </c>
      <c r="H246">
        <v>203</v>
      </c>
      <c r="I246" s="17">
        <v>0.42476190476190478</v>
      </c>
      <c r="J246" s="17">
        <v>0.61985018726591767</v>
      </c>
      <c r="K246" s="18">
        <v>1.0446120920278226</v>
      </c>
      <c r="L246">
        <v>245</v>
      </c>
      <c r="M246" t="str">
        <f>INDEX(MS4s!B:B,MATCH(B246,MS4s!C:C,0))</f>
        <v>Plymouth</v>
      </c>
      <c r="N246" t="b">
        <f t="shared" si="3"/>
        <v>0</v>
      </c>
    </row>
    <row r="247" spans="1:14" x14ac:dyDescent="0.3">
      <c r="A247" s="7" t="s">
        <v>136</v>
      </c>
      <c r="B247" s="7" t="s">
        <v>272</v>
      </c>
      <c r="C247" s="7" t="s">
        <v>1</v>
      </c>
      <c r="D247" s="7">
        <v>0.04</v>
      </c>
      <c r="E247" s="8">
        <v>2.6012750270956752E-3</v>
      </c>
      <c r="F247" s="16">
        <v>37.167947784696295</v>
      </c>
      <c r="G247">
        <v>137</v>
      </c>
      <c r="H247">
        <v>371</v>
      </c>
      <c r="I247" s="17">
        <v>0.73904761904761906</v>
      </c>
      <c r="J247" s="17">
        <v>0.30524344569288386</v>
      </c>
      <c r="K247" s="18">
        <v>1.044291064740503</v>
      </c>
      <c r="L247">
        <v>246</v>
      </c>
      <c r="M247" t="str">
        <f>INDEX(MS4s!B:B,MATCH(B247,MS4s!C:C,0))</f>
        <v>Golden Valley</v>
      </c>
      <c r="N247" t="b">
        <f t="shared" si="3"/>
        <v>0</v>
      </c>
    </row>
    <row r="248" spans="1:14" x14ac:dyDescent="0.3">
      <c r="A248" s="7" t="s">
        <v>43</v>
      </c>
      <c r="B248" s="7" t="s">
        <v>259</v>
      </c>
      <c r="C248" s="7" t="s">
        <v>0</v>
      </c>
      <c r="D248" s="7">
        <v>98.564999999999998</v>
      </c>
      <c r="E248" s="8">
        <v>1E-4</v>
      </c>
      <c r="F248" s="16">
        <v>12956</v>
      </c>
      <c r="G248">
        <v>468.5</v>
      </c>
      <c r="H248">
        <v>35</v>
      </c>
      <c r="I248" s="17">
        <v>0.10761904761904761</v>
      </c>
      <c r="J248" s="17">
        <v>0.93445692883895126</v>
      </c>
      <c r="K248" s="18">
        <v>1.042075976457999</v>
      </c>
      <c r="L248">
        <v>247</v>
      </c>
      <c r="M248" t="str">
        <f>INDEX(MS4s!B:B,MATCH(B248,MS4s!C:C,0))</f>
        <v>Minnetonka</v>
      </c>
      <c r="N248" t="b">
        <f t="shared" si="3"/>
        <v>0</v>
      </c>
    </row>
    <row r="249" spans="1:14" x14ac:dyDescent="0.3">
      <c r="A249" s="7" t="s">
        <v>136</v>
      </c>
      <c r="B249" s="7" t="s">
        <v>264</v>
      </c>
      <c r="C249" s="7" t="s">
        <v>1</v>
      </c>
      <c r="D249" s="7">
        <v>790.6</v>
      </c>
      <c r="E249" s="8">
        <v>3.4837006451657105E-5</v>
      </c>
      <c r="F249" s="15">
        <v>32958.654600186819</v>
      </c>
      <c r="G249">
        <v>497</v>
      </c>
      <c r="H249">
        <v>7</v>
      </c>
      <c r="I249" s="17">
        <v>5.3333333333333344E-2</v>
      </c>
      <c r="J249" s="17">
        <v>0.98689138576779023</v>
      </c>
      <c r="K249" s="18">
        <v>1.0402247191011236</v>
      </c>
      <c r="L249">
        <v>248</v>
      </c>
      <c r="M249" t="str">
        <f>INDEX(MS4s!B:B,MATCH(B249,MS4s!C:C,0))</f>
        <v>Golden Valley</v>
      </c>
      <c r="N249" t="b">
        <f t="shared" si="3"/>
        <v>0</v>
      </c>
    </row>
    <row r="250" spans="1:14" x14ac:dyDescent="0.3">
      <c r="A250" s="7" t="s">
        <v>17</v>
      </c>
      <c r="B250" s="7" t="s">
        <v>274</v>
      </c>
      <c r="C250" s="7" t="s">
        <v>1</v>
      </c>
      <c r="D250" s="7">
        <v>0.17</v>
      </c>
      <c r="E250" s="8">
        <v>1.1320101528830787E-3</v>
      </c>
      <c r="F250" s="15">
        <v>397.7352202323068</v>
      </c>
      <c r="G250">
        <v>266</v>
      </c>
      <c r="H250">
        <v>242</v>
      </c>
      <c r="I250" s="17">
        <v>0.49333333333333329</v>
      </c>
      <c r="J250" s="17">
        <v>0.54681647940074907</v>
      </c>
      <c r="K250" s="18">
        <v>1.0401498127340822</v>
      </c>
      <c r="L250">
        <v>249</v>
      </c>
      <c r="M250" t="str">
        <f>INDEX(MS4s!B:B,MATCH(B250,MS4s!C:C,0))</f>
        <v>Plymouth</v>
      </c>
      <c r="N250" t="b">
        <f t="shared" si="3"/>
        <v>0</v>
      </c>
    </row>
    <row r="251" spans="1:14" x14ac:dyDescent="0.3">
      <c r="A251" s="7" t="s">
        <v>10</v>
      </c>
      <c r="B251" s="7" t="s">
        <v>273</v>
      </c>
      <c r="C251" s="7" t="s">
        <v>0</v>
      </c>
      <c r="D251" s="7">
        <v>0.96</v>
      </c>
      <c r="E251" s="8">
        <v>7.4520963560335894E-4</v>
      </c>
      <c r="F251" s="15">
        <v>982.1528047143612</v>
      </c>
      <c r="G251">
        <v>331</v>
      </c>
      <c r="H251">
        <v>177</v>
      </c>
      <c r="I251" s="17">
        <v>0.36952380952380948</v>
      </c>
      <c r="J251" s="17">
        <v>0.6685393258426966</v>
      </c>
      <c r="K251" s="18">
        <v>1.0380631353665062</v>
      </c>
      <c r="L251">
        <v>250</v>
      </c>
      <c r="M251" t="str">
        <f>INDEX(MS4s!B:B,MATCH(B251,MS4s!C:C,0))</f>
        <v>Plymouth</v>
      </c>
      <c r="N251" t="b">
        <f t="shared" si="3"/>
        <v>0</v>
      </c>
    </row>
    <row r="252" spans="1:14" x14ac:dyDescent="0.3">
      <c r="A252" s="7" t="s">
        <v>43</v>
      </c>
      <c r="B252" s="7" t="s">
        <v>280</v>
      </c>
      <c r="C252" s="7" t="s">
        <v>1</v>
      </c>
      <c r="D252" s="7">
        <v>1.02</v>
      </c>
      <c r="E252" s="8">
        <v>1.2999999999999999E-3</v>
      </c>
      <c r="F252" s="15">
        <v>282.3</v>
      </c>
      <c r="G252">
        <v>245</v>
      </c>
      <c r="H252">
        <v>265</v>
      </c>
      <c r="I252" s="17">
        <v>0.53333333333333333</v>
      </c>
      <c r="J252" s="17">
        <v>0.50374531835205993</v>
      </c>
      <c r="K252" s="18">
        <v>1.0370786516853934</v>
      </c>
      <c r="L252">
        <v>251</v>
      </c>
      <c r="M252" t="str">
        <f>INDEX(MS4s!B:B,MATCH(B252,MS4s!C:C,0))</f>
        <v>Plymouth</v>
      </c>
      <c r="N252" t="b">
        <f t="shared" si="3"/>
        <v>0</v>
      </c>
    </row>
    <row r="253" spans="1:14" x14ac:dyDescent="0.3">
      <c r="A253" s="7" t="s">
        <v>22</v>
      </c>
      <c r="B253" s="7" t="s">
        <v>233</v>
      </c>
      <c r="C253" s="7" t="s">
        <v>1</v>
      </c>
      <c r="D253" s="7">
        <v>0.33</v>
      </c>
      <c r="E253" s="8">
        <v>1.0185532440055356E-3</v>
      </c>
      <c r="F253" s="15">
        <v>461.99520706197188</v>
      </c>
      <c r="G253">
        <v>279</v>
      </c>
      <c r="H253">
        <v>231</v>
      </c>
      <c r="I253" s="17">
        <v>0.46857142857142853</v>
      </c>
      <c r="J253" s="17">
        <v>0.56741573033707859</v>
      </c>
      <c r="K253" s="18">
        <v>1.0359871589085072</v>
      </c>
      <c r="L253">
        <v>252</v>
      </c>
      <c r="M253" t="str">
        <f>INDEX(MS4s!B:B,MATCH(B253,MS4s!C:C,0))</f>
        <v>Golden Valley</v>
      </c>
      <c r="N253" t="b">
        <f t="shared" si="3"/>
        <v>0</v>
      </c>
    </row>
    <row r="254" spans="1:14" x14ac:dyDescent="0.3">
      <c r="A254" s="7" t="s">
        <v>15</v>
      </c>
      <c r="B254" s="7" t="s">
        <v>278</v>
      </c>
      <c r="C254" s="7" t="s">
        <v>1</v>
      </c>
      <c r="D254" s="7">
        <v>2.2999999999999998</v>
      </c>
      <c r="E254" s="8">
        <v>1.1665577134801102E-3</v>
      </c>
      <c r="F254" s="15">
        <v>352.9533311921889</v>
      </c>
      <c r="G254">
        <v>260</v>
      </c>
      <c r="H254">
        <v>253</v>
      </c>
      <c r="I254" s="17">
        <v>0.50476190476190474</v>
      </c>
      <c r="J254" s="17">
        <v>0.52621722846441954</v>
      </c>
      <c r="K254" s="18">
        <v>1.0309791332263243</v>
      </c>
      <c r="L254">
        <v>253</v>
      </c>
      <c r="M254" t="str">
        <f>INDEX(MS4s!B:B,MATCH(B254,MS4s!C:C,0))</f>
        <v>Plymouth</v>
      </c>
      <c r="N254" t="b">
        <f t="shared" si="3"/>
        <v>0</v>
      </c>
    </row>
    <row r="255" spans="1:14" x14ac:dyDescent="0.3">
      <c r="A255" s="7" t="s">
        <v>12</v>
      </c>
      <c r="B255" s="7" t="s">
        <v>277</v>
      </c>
      <c r="C255" s="7" t="s">
        <v>1</v>
      </c>
      <c r="D255" s="7">
        <v>0.45</v>
      </c>
      <c r="E255" s="8">
        <v>1.9526561528561692E-3</v>
      </c>
      <c r="F255" s="16">
        <v>80.907570208487371</v>
      </c>
      <c r="G255">
        <v>181</v>
      </c>
      <c r="H255">
        <v>335</v>
      </c>
      <c r="I255" s="17">
        <v>0.65523809523809518</v>
      </c>
      <c r="J255" s="17">
        <v>0.37265917602996257</v>
      </c>
      <c r="K255" s="18">
        <v>1.0278972712680576</v>
      </c>
      <c r="L255">
        <v>254</v>
      </c>
      <c r="M255" t="str">
        <f>INDEX(MS4s!B:B,MATCH(B255,MS4s!C:C,0))</f>
        <v>Plymouth</v>
      </c>
      <c r="N255" t="b">
        <f t="shared" si="3"/>
        <v>0</v>
      </c>
    </row>
    <row r="256" spans="1:14" x14ac:dyDescent="0.3">
      <c r="A256" s="7" t="s">
        <v>53</v>
      </c>
      <c r="B256" s="7" t="s">
        <v>276</v>
      </c>
      <c r="C256" s="7" t="s">
        <v>1</v>
      </c>
      <c r="D256" s="7">
        <v>0.84</v>
      </c>
      <c r="E256" s="8">
        <v>1.6102920110973155E-3</v>
      </c>
      <c r="F256" s="15">
        <v>157.79835114458439</v>
      </c>
      <c r="G256">
        <v>210</v>
      </c>
      <c r="H256">
        <v>306</v>
      </c>
      <c r="I256" s="17">
        <v>0.6</v>
      </c>
      <c r="J256" s="17">
        <v>0.4269662921348315</v>
      </c>
      <c r="K256" s="18">
        <v>1.0269662921348315</v>
      </c>
      <c r="L256">
        <v>255</v>
      </c>
      <c r="M256" t="str">
        <f>INDEX(MS4s!B:B,MATCH(B256,MS4s!C:C,0))</f>
        <v>Golden Valley</v>
      </c>
      <c r="N256" t="b">
        <f t="shared" si="3"/>
        <v>0</v>
      </c>
    </row>
    <row r="257" spans="1:14" x14ac:dyDescent="0.3">
      <c r="A257" s="7" t="s">
        <v>45</v>
      </c>
      <c r="B257" s="7" t="s">
        <v>275</v>
      </c>
      <c r="C257" s="7" t="s">
        <v>1</v>
      </c>
      <c r="D257" s="7">
        <v>1.05</v>
      </c>
      <c r="E257" s="8">
        <v>8.5355726950255332E-4</v>
      </c>
      <c r="F257" s="15">
        <v>717.35356213355351</v>
      </c>
      <c r="G257">
        <v>313</v>
      </c>
      <c r="H257">
        <v>202</v>
      </c>
      <c r="I257" s="17">
        <v>0.40380952380952384</v>
      </c>
      <c r="J257" s="17">
        <v>0.62172284644194753</v>
      </c>
      <c r="K257" s="18">
        <v>1.0255323702514714</v>
      </c>
      <c r="L257">
        <v>256</v>
      </c>
      <c r="M257" t="str">
        <f>INDEX(MS4s!B:B,MATCH(B257,MS4s!C:C,0))</f>
        <v>Plymouth</v>
      </c>
      <c r="N257" t="b">
        <f t="shared" si="3"/>
        <v>0</v>
      </c>
    </row>
    <row r="258" spans="1:14" x14ac:dyDescent="0.3">
      <c r="A258" s="7" t="s">
        <v>53</v>
      </c>
      <c r="B258" s="7" t="s">
        <v>286</v>
      </c>
      <c r="C258" s="7" t="s">
        <v>1</v>
      </c>
      <c r="D258" s="7">
        <v>15785</v>
      </c>
      <c r="E258" s="8">
        <v>3.2227877730153388E-6</v>
      </c>
      <c r="F258" s="16">
        <v>90091.213415159262</v>
      </c>
      <c r="G258">
        <v>510</v>
      </c>
      <c r="H258">
        <v>2</v>
      </c>
      <c r="I258" s="17">
        <v>2.8571428571428581E-2</v>
      </c>
      <c r="J258" s="17">
        <v>0.99625468164794007</v>
      </c>
      <c r="K258" s="18">
        <v>1.0248261102193688</v>
      </c>
      <c r="L258">
        <v>257</v>
      </c>
      <c r="M258" t="e">
        <f>INDEX(MS4s!B:B,MATCH(B258,MS4s!C:C,0))</f>
        <v>#N/A</v>
      </c>
      <c r="N258" t="b">
        <f t="shared" si="3"/>
        <v>1</v>
      </c>
    </row>
    <row r="259" spans="1:14" x14ac:dyDescent="0.3">
      <c r="A259" s="7" t="s">
        <v>12</v>
      </c>
      <c r="B259" s="7" t="s">
        <v>281</v>
      </c>
      <c r="C259" s="7" t="s">
        <v>1</v>
      </c>
      <c r="D259" s="7">
        <v>1.02</v>
      </c>
      <c r="E259" s="8">
        <v>1.6261612489151787E-3</v>
      </c>
      <c r="F259" s="15">
        <v>134.27149359812441</v>
      </c>
      <c r="G259">
        <v>207</v>
      </c>
      <c r="H259">
        <v>313</v>
      </c>
      <c r="I259" s="17">
        <v>0.60571428571428565</v>
      </c>
      <c r="J259" s="17">
        <v>0.41385767790262173</v>
      </c>
      <c r="K259" s="18">
        <v>1.0195719636169074</v>
      </c>
      <c r="L259">
        <v>258</v>
      </c>
      <c r="M259" t="str">
        <f>INDEX(MS4s!B:B,MATCH(B259,MS4s!C:C,0))</f>
        <v>Plymouth</v>
      </c>
      <c r="N259" t="b">
        <f t="shared" ref="N259:N322" si="4">ISERROR(M259)</f>
        <v>0</v>
      </c>
    </row>
    <row r="260" spans="1:14" x14ac:dyDescent="0.3">
      <c r="A260" s="7" t="s">
        <v>25</v>
      </c>
      <c r="B260" s="7" t="s">
        <v>382</v>
      </c>
      <c r="C260" s="7" t="s">
        <v>1</v>
      </c>
      <c r="D260" s="7">
        <v>0.43</v>
      </c>
      <c r="E260" s="8">
        <v>1.7547741608415826E-3</v>
      </c>
      <c r="F260" s="15">
        <v>111.44889042592474</v>
      </c>
      <c r="G260">
        <v>195</v>
      </c>
      <c r="H260">
        <v>327</v>
      </c>
      <c r="I260" s="17">
        <v>0.62857142857142856</v>
      </c>
      <c r="J260" s="17">
        <v>0.38764044943820219</v>
      </c>
      <c r="K260" s="18">
        <v>1.0162118780096308</v>
      </c>
      <c r="L260">
        <v>259</v>
      </c>
      <c r="M260" t="str">
        <f>INDEX(MS4s!B:B,MATCH(B260,MS4s!C:C,0))</f>
        <v>Golden Valley</v>
      </c>
      <c r="N260" t="b">
        <f t="shared" si="4"/>
        <v>0</v>
      </c>
    </row>
    <row r="261" spans="1:14" x14ac:dyDescent="0.3">
      <c r="A261" s="7" t="s">
        <v>15</v>
      </c>
      <c r="B261" s="7" t="s">
        <v>283</v>
      </c>
      <c r="C261" s="7" t="s">
        <v>1</v>
      </c>
      <c r="D261" s="7">
        <v>2.2999999999999998</v>
      </c>
      <c r="E261" s="8">
        <v>6.9796734818324251E-4</v>
      </c>
      <c r="F261" s="15">
        <v>967.52302806029195</v>
      </c>
      <c r="G261">
        <v>341</v>
      </c>
      <c r="H261">
        <v>179</v>
      </c>
      <c r="I261" s="17">
        <v>0.3504761904761905</v>
      </c>
      <c r="J261" s="17">
        <v>0.66479400749063666</v>
      </c>
      <c r="K261" s="18">
        <v>1.015270197966827</v>
      </c>
      <c r="L261">
        <v>260</v>
      </c>
      <c r="M261" t="str">
        <f>INDEX(MS4s!B:B,MATCH(B261,MS4s!C:C,0))</f>
        <v>Plymouth</v>
      </c>
      <c r="N261" t="b">
        <f t="shared" si="4"/>
        <v>0</v>
      </c>
    </row>
    <row r="262" spans="1:14" x14ac:dyDescent="0.3">
      <c r="A262" s="7" t="s">
        <v>136</v>
      </c>
      <c r="B262" s="7" t="s">
        <v>285</v>
      </c>
      <c r="C262" s="7" t="s">
        <v>1</v>
      </c>
      <c r="D262" s="7">
        <v>0.14000000000000001</v>
      </c>
      <c r="E262" s="8">
        <v>2.4705524586726346E-3</v>
      </c>
      <c r="F262" s="15">
        <v>33.094682689933528</v>
      </c>
      <c r="G262">
        <v>147</v>
      </c>
      <c r="H262">
        <v>377</v>
      </c>
      <c r="I262" s="17">
        <v>0.72</v>
      </c>
      <c r="J262" s="17">
        <v>0.29400749063670417</v>
      </c>
      <c r="K262" s="18">
        <v>1.014007490636704</v>
      </c>
      <c r="L262">
        <v>261</v>
      </c>
      <c r="M262" t="str">
        <f>INDEX(MS4s!B:B,MATCH(B262,MS4s!C:C,0))</f>
        <v>Golden Valley</v>
      </c>
      <c r="N262" t="b">
        <f t="shared" si="4"/>
        <v>0</v>
      </c>
    </row>
    <row r="263" spans="1:14" x14ac:dyDescent="0.3">
      <c r="A263" s="7" t="s">
        <v>10</v>
      </c>
      <c r="B263" s="7" t="s">
        <v>279</v>
      </c>
      <c r="C263" s="7" t="s">
        <v>1</v>
      </c>
      <c r="D263" s="7">
        <v>0.61</v>
      </c>
      <c r="E263" s="8">
        <v>7.313514084697606E-4</v>
      </c>
      <c r="F263" s="15">
        <v>902.47272220400066</v>
      </c>
      <c r="G263">
        <v>333</v>
      </c>
      <c r="H263">
        <v>188</v>
      </c>
      <c r="I263" s="17">
        <v>0.36571428571428577</v>
      </c>
      <c r="J263" s="17">
        <v>0.64794007490636707</v>
      </c>
      <c r="K263" s="18">
        <v>1.0136543606206527</v>
      </c>
      <c r="L263">
        <v>262</v>
      </c>
      <c r="M263" t="str">
        <f>INDEX(MS4s!B:B,MATCH(B263,MS4s!C:C,0))</f>
        <v>Crystal</v>
      </c>
      <c r="N263" t="b">
        <f t="shared" si="4"/>
        <v>0</v>
      </c>
    </row>
    <row r="264" spans="1:14" x14ac:dyDescent="0.3">
      <c r="A264" s="7" t="s">
        <v>12</v>
      </c>
      <c r="B264" s="7" t="s">
        <v>289</v>
      </c>
      <c r="C264" s="7" t="s">
        <v>0</v>
      </c>
      <c r="D264" s="7">
        <v>0.2495</v>
      </c>
      <c r="E264" s="8">
        <v>9.1108390374214192E-4</v>
      </c>
      <c r="F264" s="16">
        <v>466.45227665640709</v>
      </c>
      <c r="G264">
        <v>301</v>
      </c>
      <c r="H264">
        <v>229</v>
      </c>
      <c r="I264" s="17">
        <v>0.42666666666666664</v>
      </c>
      <c r="J264" s="17">
        <v>0.57116104868913853</v>
      </c>
      <c r="K264" s="18">
        <v>0.99782771535580517</v>
      </c>
      <c r="L264">
        <v>263</v>
      </c>
      <c r="M264" t="str">
        <f>INDEX(MS4s!B:B,MATCH(B264,MS4s!C:C,0))</f>
        <v>Plymouth</v>
      </c>
      <c r="N264" t="b">
        <f t="shared" si="4"/>
        <v>0</v>
      </c>
    </row>
    <row r="265" spans="1:14" x14ac:dyDescent="0.3">
      <c r="A265" s="7" t="s">
        <v>22</v>
      </c>
      <c r="B265" s="7" t="s">
        <v>290</v>
      </c>
      <c r="C265" s="7" t="s">
        <v>1</v>
      </c>
      <c r="D265" s="7">
        <v>0.11</v>
      </c>
      <c r="E265" s="8">
        <v>1.4352004044756957E-3</v>
      </c>
      <c r="F265" s="15">
        <v>163.31143368314471</v>
      </c>
      <c r="G265">
        <v>234</v>
      </c>
      <c r="H265">
        <v>299</v>
      </c>
      <c r="I265" s="17">
        <v>0.55428571428571427</v>
      </c>
      <c r="J265" s="17">
        <v>0.44007490636704116</v>
      </c>
      <c r="K265" s="18">
        <v>0.99436062065275543</v>
      </c>
      <c r="L265">
        <v>264</v>
      </c>
      <c r="M265" t="str">
        <f>INDEX(MS4s!B:B,MATCH(B265,MS4s!C:C,0))</f>
        <v>Golden Valley</v>
      </c>
      <c r="N265" t="b">
        <f t="shared" si="4"/>
        <v>0</v>
      </c>
    </row>
    <row r="266" spans="1:14" x14ac:dyDescent="0.3">
      <c r="A266" s="7" t="s">
        <v>136</v>
      </c>
      <c r="B266" s="7" t="s">
        <v>288</v>
      </c>
      <c r="C266" s="7" t="s">
        <v>1</v>
      </c>
      <c r="D266" s="7">
        <v>0.28000000000000003</v>
      </c>
      <c r="E266" s="8">
        <v>1.5343167452461263E-3</v>
      </c>
      <c r="F266" s="15">
        <v>125.34828160671834</v>
      </c>
      <c r="G266">
        <v>219</v>
      </c>
      <c r="H266">
        <v>317</v>
      </c>
      <c r="I266" s="17">
        <v>0.58285714285714285</v>
      </c>
      <c r="J266" s="17">
        <v>0.40636704119850187</v>
      </c>
      <c r="K266" s="18">
        <v>0.98922418405564472</v>
      </c>
      <c r="L266">
        <v>265</v>
      </c>
      <c r="M266" t="str">
        <f>INDEX(MS4s!B:B,MATCH(B266,MS4s!C:C,0))</f>
        <v>Golden Valley</v>
      </c>
      <c r="N266" t="b">
        <f t="shared" si="4"/>
        <v>0</v>
      </c>
    </row>
    <row r="267" spans="1:14" x14ac:dyDescent="0.3">
      <c r="A267" s="7" t="s">
        <v>15</v>
      </c>
      <c r="B267" s="7" t="s">
        <v>292</v>
      </c>
      <c r="C267" s="7" t="s">
        <v>1</v>
      </c>
      <c r="D267" s="7">
        <v>2.4</v>
      </c>
      <c r="E267" s="8">
        <v>8.2034086715073904E-4</v>
      </c>
      <c r="F267" s="16">
        <v>573.91011594611791</v>
      </c>
      <c r="G267">
        <v>318</v>
      </c>
      <c r="H267">
        <v>217</v>
      </c>
      <c r="I267" s="17">
        <v>0.39428571428571424</v>
      </c>
      <c r="J267" s="17">
        <v>0.59363295880149813</v>
      </c>
      <c r="K267" s="18">
        <v>0.98791867308721237</v>
      </c>
      <c r="L267">
        <v>266</v>
      </c>
      <c r="M267" t="str">
        <f>INDEX(MS4s!B:B,MATCH(B267,MS4s!C:C,0))</f>
        <v>Plymouth</v>
      </c>
      <c r="N267" t="b">
        <f t="shared" si="4"/>
        <v>0</v>
      </c>
    </row>
    <row r="268" spans="1:14" x14ac:dyDescent="0.3">
      <c r="A268" s="7" t="s">
        <v>25</v>
      </c>
      <c r="B268" s="7" t="s">
        <v>366</v>
      </c>
      <c r="C268" s="7" t="s">
        <v>1</v>
      </c>
      <c r="D268" s="7">
        <v>0.2</v>
      </c>
      <c r="E268" s="8">
        <v>9.3985095128108038E-4</v>
      </c>
      <c r="F268" s="15">
        <v>385.52016265628055</v>
      </c>
      <c r="G268">
        <v>293</v>
      </c>
      <c r="H268">
        <v>243</v>
      </c>
      <c r="I268" s="17">
        <v>0.44190476190476191</v>
      </c>
      <c r="J268" s="17">
        <v>0.5449438202247191</v>
      </c>
      <c r="K268" s="18">
        <v>0.98684858212948101</v>
      </c>
      <c r="L268">
        <v>267</v>
      </c>
      <c r="M268" t="str">
        <f>INDEX(MS4s!B:B,MATCH(B268,MS4s!C:C,0))</f>
        <v>Golden Valley</v>
      </c>
      <c r="N268" t="b">
        <f t="shared" si="4"/>
        <v>0</v>
      </c>
    </row>
    <row r="269" spans="1:14" x14ac:dyDescent="0.3">
      <c r="A269" s="7" t="s">
        <v>15</v>
      </c>
      <c r="B269" s="7" t="s">
        <v>294</v>
      </c>
      <c r="C269" s="7" t="s">
        <v>1</v>
      </c>
      <c r="D269" s="7">
        <v>0.25</v>
      </c>
      <c r="E269" s="8">
        <v>1.2399400248054011E-3</v>
      </c>
      <c r="F269" s="15">
        <v>192.49265072869539</v>
      </c>
      <c r="G269">
        <v>252</v>
      </c>
      <c r="H269">
        <v>287</v>
      </c>
      <c r="I269" s="17">
        <v>0.52</v>
      </c>
      <c r="J269" s="17">
        <v>0.46254681647940077</v>
      </c>
      <c r="K269" s="18">
        <v>0.98254681647940079</v>
      </c>
      <c r="L269">
        <v>268</v>
      </c>
      <c r="M269" t="str">
        <f>INDEX(MS4s!B:B,MATCH(B269,MS4s!C:C,0))</f>
        <v>Plymouth</v>
      </c>
      <c r="N269" t="b">
        <f t="shared" si="4"/>
        <v>0</v>
      </c>
    </row>
    <row r="270" spans="1:14" x14ac:dyDescent="0.3">
      <c r="A270" s="7" t="s">
        <v>25</v>
      </c>
      <c r="B270" s="7" t="s">
        <v>100</v>
      </c>
      <c r="C270" s="7" t="s">
        <v>1</v>
      </c>
      <c r="D270" s="7">
        <v>0.12</v>
      </c>
      <c r="E270" s="8">
        <v>1.0855753488197934E-3</v>
      </c>
      <c r="F270" s="15">
        <v>269.00807594929972</v>
      </c>
      <c r="G270">
        <v>271</v>
      </c>
      <c r="H270">
        <v>268</v>
      </c>
      <c r="I270" s="17">
        <v>0.4838095238095238</v>
      </c>
      <c r="J270" s="17">
        <v>0.49812734082397003</v>
      </c>
      <c r="K270" s="18">
        <v>0.98193686463349383</v>
      </c>
      <c r="L270">
        <v>269</v>
      </c>
      <c r="M270" t="str">
        <f>INDEX(MS4s!B:B,MATCH(B270,MS4s!C:C,0))</f>
        <v>Golden Valley</v>
      </c>
      <c r="N270" t="b">
        <f t="shared" si="4"/>
        <v>0</v>
      </c>
    </row>
    <row r="271" spans="1:14" x14ac:dyDescent="0.3">
      <c r="A271" s="7" t="s">
        <v>53</v>
      </c>
      <c r="B271" s="7" t="s">
        <v>295</v>
      </c>
      <c r="C271" s="7" t="s">
        <v>1</v>
      </c>
      <c r="D271" s="7">
        <v>0.14000000000000001</v>
      </c>
      <c r="E271" s="8">
        <v>1.8906068052808027E-3</v>
      </c>
      <c r="F271" s="15">
        <v>56.50916861027634</v>
      </c>
      <c r="G271">
        <v>184</v>
      </c>
      <c r="H271">
        <v>357</v>
      </c>
      <c r="I271" s="17">
        <v>0.6495238095238095</v>
      </c>
      <c r="J271" s="17">
        <v>0.3314606741573034</v>
      </c>
      <c r="K271" s="18">
        <v>0.98098448368111291</v>
      </c>
      <c r="L271">
        <v>270</v>
      </c>
      <c r="M271" t="str">
        <f>INDEX(MS4s!B:B,MATCH(B271,MS4s!C:C,0))</f>
        <v>Plymouth</v>
      </c>
      <c r="N271" t="b">
        <f t="shared" si="4"/>
        <v>0</v>
      </c>
    </row>
    <row r="272" spans="1:14" x14ac:dyDescent="0.3">
      <c r="A272" s="7" t="s">
        <v>12</v>
      </c>
      <c r="B272" s="7" t="s">
        <v>300</v>
      </c>
      <c r="C272" s="7" t="s">
        <v>1</v>
      </c>
      <c r="D272" s="7">
        <v>0.21</v>
      </c>
      <c r="E272" s="8">
        <v>4.3041029830297416E-3</v>
      </c>
      <c r="F272" s="15">
        <v>3.5425734821095638</v>
      </c>
      <c r="G272">
        <v>86</v>
      </c>
      <c r="H272">
        <v>459</v>
      </c>
      <c r="I272" s="17">
        <v>0.83619047619047615</v>
      </c>
      <c r="J272" s="17">
        <v>0.1404494382022472</v>
      </c>
      <c r="K272" s="18">
        <v>0.97663991439272335</v>
      </c>
      <c r="L272">
        <v>271</v>
      </c>
      <c r="M272" t="str">
        <f>INDEX(MS4s!B:B,MATCH(B272,MS4s!C:C,0))</f>
        <v>Plymouth</v>
      </c>
      <c r="N272" t="b">
        <f t="shared" si="4"/>
        <v>0</v>
      </c>
    </row>
    <row r="273" spans="1:14" x14ac:dyDescent="0.3">
      <c r="A273" s="7" t="s">
        <v>17</v>
      </c>
      <c r="B273" s="7" t="s">
        <v>298</v>
      </c>
      <c r="C273" s="7" t="s">
        <v>1</v>
      </c>
      <c r="D273" s="7">
        <v>0.34</v>
      </c>
      <c r="E273" s="8">
        <v>1.7167377105715275E-3</v>
      </c>
      <c r="F273" s="15">
        <v>63.671186493441965</v>
      </c>
      <c r="G273">
        <v>198</v>
      </c>
      <c r="H273">
        <v>348</v>
      </c>
      <c r="I273" s="17">
        <v>0.62285714285714278</v>
      </c>
      <c r="J273" s="17">
        <v>0.348314606741573</v>
      </c>
      <c r="K273" s="18">
        <v>0.97117174959871577</v>
      </c>
      <c r="L273">
        <v>272</v>
      </c>
      <c r="M273" t="str">
        <f>INDEX(MS4s!B:B,MATCH(B273,MS4s!C:C,0))</f>
        <v>Plymouth</v>
      </c>
      <c r="N273" t="b">
        <f t="shared" si="4"/>
        <v>0</v>
      </c>
    </row>
    <row r="274" spans="1:14" x14ac:dyDescent="0.3">
      <c r="A274" s="7" t="s">
        <v>12</v>
      </c>
      <c r="B274" s="7" t="s">
        <v>293</v>
      </c>
      <c r="C274" s="7" t="s">
        <v>0</v>
      </c>
      <c r="D274" s="7">
        <v>5.0499999999999865</v>
      </c>
      <c r="E274" s="8">
        <v>3.8840149703950192E-4</v>
      </c>
      <c r="F274" s="15">
        <v>1522.3832725949342</v>
      </c>
      <c r="G274">
        <v>399</v>
      </c>
      <c r="H274">
        <v>145</v>
      </c>
      <c r="I274" s="17">
        <v>0.24</v>
      </c>
      <c r="J274" s="17">
        <v>0.72846441947565543</v>
      </c>
      <c r="K274" s="18">
        <v>0.96846441947565542</v>
      </c>
      <c r="L274">
        <v>273</v>
      </c>
      <c r="M274" t="str">
        <f>INDEX(MS4s!B:B,MATCH(B274,MS4s!C:C,0))</f>
        <v>Plymouth</v>
      </c>
      <c r="N274" t="b">
        <f t="shared" si="4"/>
        <v>0</v>
      </c>
    </row>
    <row r="275" spans="1:14" x14ac:dyDescent="0.3">
      <c r="A275" s="7" t="s">
        <v>53</v>
      </c>
      <c r="B275" s="7" t="s">
        <v>297</v>
      </c>
      <c r="C275" s="7" t="s">
        <v>1</v>
      </c>
      <c r="D275" s="7">
        <v>1.26</v>
      </c>
      <c r="E275" s="8">
        <v>7.6971038888157272E-4</v>
      </c>
      <c r="F275" s="16">
        <v>570.88164351772173</v>
      </c>
      <c r="G275">
        <v>328</v>
      </c>
      <c r="H275">
        <v>218</v>
      </c>
      <c r="I275" s="17">
        <v>0.37523809523809526</v>
      </c>
      <c r="J275" s="17">
        <v>0.59176029962546817</v>
      </c>
      <c r="K275" s="18">
        <v>0.96699839486356343</v>
      </c>
      <c r="L275">
        <v>274</v>
      </c>
      <c r="M275" t="str">
        <f>INDEX(MS4s!B:B,MATCH(B275,MS4s!C:C,0))</f>
        <v>Plymouth</v>
      </c>
      <c r="N275" t="b">
        <f t="shared" si="4"/>
        <v>0</v>
      </c>
    </row>
    <row r="276" spans="1:14" x14ac:dyDescent="0.3">
      <c r="A276" s="7" t="s">
        <v>12</v>
      </c>
      <c r="B276" s="7" t="s">
        <v>296</v>
      </c>
      <c r="C276" s="7" t="s">
        <v>0</v>
      </c>
      <c r="D276" s="7">
        <v>0</v>
      </c>
      <c r="E276" s="8">
        <v>0</v>
      </c>
      <c r="F276" s="15">
        <v>15594.621372123247</v>
      </c>
      <c r="G276">
        <v>525</v>
      </c>
      <c r="H276">
        <v>20</v>
      </c>
      <c r="I276" s="17">
        <v>0</v>
      </c>
      <c r="J276" s="17">
        <v>0.96254681647940077</v>
      </c>
      <c r="K276" s="18">
        <v>0.96254681647940077</v>
      </c>
      <c r="L276">
        <v>275</v>
      </c>
      <c r="M276" t="str">
        <f>INDEX(MS4s!B:B,MATCH(B276,MS4s!C:C,0))</f>
        <v>Plymouth</v>
      </c>
      <c r="N276" t="b">
        <f t="shared" si="4"/>
        <v>0</v>
      </c>
    </row>
    <row r="277" spans="1:14" x14ac:dyDescent="0.3">
      <c r="A277" s="7" t="s">
        <v>25</v>
      </c>
      <c r="B277" s="7" t="s">
        <v>223</v>
      </c>
      <c r="C277" s="7" t="s">
        <v>1</v>
      </c>
      <c r="D277" s="7">
        <v>0.64</v>
      </c>
      <c r="E277" s="8">
        <v>8.0661631783861341E-4</v>
      </c>
      <c r="F277" s="16">
        <v>462.03171835894489</v>
      </c>
      <c r="G277">
        <v>322</v>
      </c>
      <c r="H277">
        <v>230</v>
      </c>
      <c r="I277" s="17">
        <v>0.38666666666666671</v>
      </c>
      <c r="J277" s="17">
        <v>0.56928838951310867</v>
      </c>
      <c r="K277" s="18">
        <v>0.95595505617977539</v>
      </c>
      <c r="L277">
        <v>276</v>
      </c>
      <c r="M277" t="str">
        <f>INDEX(MS4s!B:B,MATCH(B277,MS4s!C:C,0))</f>
        <v>Golden Valley</v>
      </c>
      <c r="N277" t="b">
        <f t="shared" si="4"/>
        <v>0</v>
      </c>
    </row>
    <row r="278" spans="1:14" x14ac:dyDescent="0.3">
      <c r="A278" s="7" t="s">
        <v>17</v>
      </c>
      <c r="B278" s="7" t="s">
        <v>305</v>
      </c>
      <c r="C278" s="7" t="s">
        <v>1</v>
      </c>
      <c r="D278" s="7">
        <v>7.0000000000000007E-2</v>
      </c>
      <c r="E278" s="8">
        <v>1.950621475547131E-3</v>
      </c>
      <c r="F278" s="16">
        <v>36.560551878561128</v>
      </c>
      <c r="G278">
        <v>182</v>
      </c>
      <c r="H278">
        <v>373</v>
      </c>
      <c r="I278" s="17">
        <v>0.65333333333333332</v>
      </c>
      <c r="J278" s="17">
        <v>0.30149812734082393</v>
      </c>
      <c r="K278" s="18">
        <v>0.95483146067415725</v>
      </c>
      <c r="L278">
        <v>277</v>
      </c>
      <c r="M278" t="str">
        <f>INDEX(MS4s!B:B,MATCH(B278,MS4s!C:C,0))</f>
        <v>Plymouth</v>
      </c>
      <c r="N278" t="b">
        <f t="shared" si="4"/>
        <v>0</v>
      </c>
    </row>
    <row r="279" spans="1:14" x14ac:dyDescent="0.3">
      <c r="A279" s="7" t="s">
        <v>136</v>
      </c>
      <c r="B279" s="7" t="s">
        <v>301</v>
      </c>
      <c r="C279" s="7" t="s">
        <v>1</v>
      </c>
      <c r="D279" s="7">
        <v>5.3631539999999998</v>
      </c>
      <c r="E279" s="8">
        <v>6.5789711773434263E-4</v>
      </c>
      <c r="F279" s="15">
        <v>678.71573581803273</v>
      </c>
      <c r="G279">
        <v>347</v>
      </c>
      <c r="H279">
        <v>206</v>
      </c>
      <c r="I279" s="17">
        <v>0.33904761904761904</v>
      </c>
      <c r="J279" s="17">
        <v>0.61423220973782766</v>
      </c>
      <c r="K279" s="18">
        <v>0.9532798287854467</v>
      </c>
      <c r="L279">
        <v>278</v>
      </c>
      <c r="M279" t="str">
        <f>INDEX(MS4s!B:B,MATCH(B279,MS4s!C:C,0))</f>
        <v>Golden Valley</v>
      </c>
      <c r="N279" t="b">
        <f t="shared" si="4"/>
        <v>0</v>
      </c>
    </row>
    <row r="280" spans="1:14" x14ac:dyDescent="0.3">
      <c r="A280" s="7" t="s">
        <v>25</v>
      </c>
      <c r="B280" s="7" t="s">
        <v>204</v>
      </c>
      <c r="C280" s="7" t="s">
        <v>1</v>
      </c>
      <c r="D280" s="7">
        <v>0.21</v>
      </c>
      <c r="E280" s="8">
        <v>2.3574746721943714E-3</v>
      </c>
      <c r="F280" s="15">
        <v>14.645144992598537</v>
      </c>
      <c r="G280">
        <v>151</v>
      </c>
      <c r="H280">
        <v>406</v>
      </c>
      <c r="I280" s="17">
        <v>0.71238095238095234</v>
      </c>
      <c r="J280" s="17">
        <v>0.23970037453183524</v>
      </c>
      <c r="K280" s="18">
        <v>0.95208132691278757</v>
      </c>
      <c r="L280">
        <v>279</v>
      </c>
      <c r="M280" t="str">
        <f>INDEX(MS4s!B:B,MATCH(B280,MS4s!C:C,0))</f>
        <v>Golden Valley</v>
      </c>
      <c r="N280" t="b">
        <f t="shared" si="4"/>
        <v>0</v>
      </c>
    </row>
    <row r="281" spans="1:14" x14ac:dyDescent="0.3">
      <c r="A281" s="7" t="s">
        <v>43</v>
      </c>
      <c r="B281" s="7" t="s">
        <v>308</v>
      </c>
      <c r="C281" s="7" t="s">
        <v>1</v>
      </c>
      <c r="D281" s="7">
        <v>0.11</v>
      </c>
      <c r="E281" s="8">
        <v>2.5999999999999999E-3</v>
      </c>
      <c r="F281" s="15">
        <v>10.6</v>
      </c>
      <c r="G281">
        <v>140.5</v>
      </c>
      <c r="H281">
        <v>417</v>
      </c>
      <c r="I281" s="17">
        <v>0.73238095238095235</v>
      </c>
      <c r="J281" s="17">
        <v>0.2191011235955056</v>
      </c>
      <c r="K281" s="18">
        <v>0.95148207597645795</v>
      </c>
      <c r="L281">
        <v>280</v>
      </c>
      <c r="M281" t="str">
        <f>INDEX(MS4s!B:B,MATCH(B281,MS4s!C:C,0))</f>
        <v>Plymouth</v>
      </c>
      <c r="N281" t="b">
        <f t="shared" si="4"/>
        <v>0</v>
      </c>
    </row>
    <row r="282" spans="1:14" x14ac:dyDescent="0.3">
      <c r="A282" s="7" t="s">
        <v>25</v>
      </c>
      <c r="B282" s="7" t="s">
        <v>399</v>
      </c>
      <c r="C282" s="7" t="s">
        <v>1</v>
      </c>
      <c r="D282" s="7">
        <v>0.53</v>
      </c>
      <c r="E282" s="8">
        <v>1.1516963962667336E-3</v>
      </c>
      <c r="F282" s="15">
        <v>181.49460652150475</v>
      </c>
      <c r="G282">
        <v>262</v>
      </c>
      <c r="H282">
        <v>294</v>
      </c>
      <c r="I282" s="17">
        <v>0.50095238095238093</v>
      </c>
      <c r="J282" s="17">
        <v>0.449438202247191</v>
      </c>
      <c r="K282" s="18">
        <v>0.95039058319957193</v>
      </c>
      <c r="L282">
        <v>281</v>
      </c>
      <c r="M282" t="str">
        <f>INDEX(MS4s!B:B,MATCH(B282,MS4s!C:C,0))</f>
        <v>Golden Valley</v>
      </c>
      <c r="N282" t="b">
        <f t="shared" si="4"/>
        <v>0</v>
      </c>
    </row>
    <row r="283" spans="1:14" x14ac:dyDescent="0.3">
      <c r="A283" s="7" t="s">
        <v>136</v>
      </c>
      <c r="B283" s="7" t="s">
        <v>306</v>
      </c>
      <c r="C283" s="7" t="s">
        <v>1</v>
      </c>
      <c r="D283" s="7">
        <v>1.26</v>
      </c>
      <c r="E283" s="8">
        <v>1.0354118113615242E-3</v>
      </c>
      <c r="F283" s="15">
        <v>223.42131865385628</v>
      </c>
      <c r="G283">
        <v>277</v>
      </c>
      <c r="H283">
        <v>279</v>
      </c>
      <c r="I283" s="17">
        <v>0.47238095238095235</v>
      </c>
      <c r="J283" s="17">
        <v>0.47752808988764039</v>
      </c>
      <c r="K283" s="18">
        <v>0.94990904226859274</v>
      </c>
      <c r="L283">
        <v>282</v>
      </c>
      <c r="M283" t="str">
        <f>INDEX(MS4s!B:B,MATCH(B283,MS4s!C:C,0))</f>
        <v>Golden Valley</v>
      </c>
      <c r="N283" t="b">
        <f t="shared" si="4"/>
        <v>0</v>
      </c>
    </row>
    <row r="284" spans="1:14" x14ac:dyDescent="0.3">
      <c r="A284" s="7" t="s">
        <v>185</v>
      </c>
      <c r="B284" s="7" t="s">
        <v>302</v>
      </c>
      <c r="C284" s="7" t="s">
        <v>1</v>
      </c>
      <c r="D284" s="7">
        <v>9.64</v>
      </c>
      <c r="E284" s="8">
        <v>2.0000000000000001E-4</v>
      </c>
      <c r="F284" s="15">
        <v>2359.1</v>
      </c>
      <c r="G284">
        <v>440.5</v>
      </c>
      <c r="H284">
        <v>113</v>
      </c>
      <c r="I284" s="17">
        <v>0.16095238095238096</v>
      </c>
      <c r="J284" s="17">
        <v>0.78838951310861427</v>
      </c>
      <c r="K284" s="18">
        <v>0.94934189406099523</v>
      </c>
      <c r="L284">
        <v>283</v>
      </c>
      <c r="M284" t="str">
        <f>INDEX(MS4s!B:B,MATCH(B284,MS4s!C:C,0))</f>
        <v>Plymouth</v>
      </c>
      <c r="N284" t="b">
        <f t="shared" si="4"/>
        <v>0</v>
      </c>
    </row>
    <row r="285" spans="1:14" x14ac:dyDescent="0.3">
      <c r="A285" s="7" t="s">
        <v>43</v>
      </c>
      <c r="B285" s="7" t="s">
        <v>303</v>
      </c>
      <c r="C285" s="7" t="s">
        <v>1</v>
      </c>
      <c r="D285" s="7">
        <v>13.31</v>
      </c>
      <c r="E285" s="8">
        <v>1E-4</v>
      </c>
      <c r="F285" s="16">
        <v>3488</v>
      </c>
      <c r="G285">
        <v>468.5</v>
      </c>
      <c r="H285">
        <v>85</v>
      </c>
      <c r="I285" s="17">
        <v>0.10761904761904761</v>
      </c>
      <c r="J285" s="17">
        <v>0.84082397003745313</v>
      </c>
      <c r="K285" s="18">
        <v>0.94844301765650074</v>
      </c>
      <c r="L285">
        <v>284</v>
      </c>
      <c r="M285" t="str">
        <f>INDEX(MS4s!B:B,MATCH(B285,MS4s!C:C,0))</f>
        <v>Plymouth</v>
      </c>
      <c r="N285" t="b">
        <f t="shared" si="4"/>
        <v>0</v>
      </c>
    </row>
    <row r="286" spans="1:14" x14ac:dyDescent="0.3">
      <c r="A286" s="7" t="s">
        <v>185</v>
      </c>
      <c r="B286" s="7" t="s">
        <v>307</v>
      </c>
      <c r="C286" s="7" t="s">
        <v>1</v>
      </c>
      <c r="D286" s="7">
        <v>0.09</v>
      </c>
      <c r="E286" s="8">
        <v>1.5E-3</v>
      </c>
      <c r="F286" s="16">
        <v>83</v>
      </c>
      <c r="G286">
        <v>226</v>
      </c>
      <c r="H286">
        <v>334</v>
      </c>
      <c r="I286" s="17">
        <v>0.56952380952380954</v>
      </c>
      <c r="J286" s="17">
        <v>0.37453183520599254</v>
      </c>
      <c r="K286" s="18">
        <v>0.94405564472980208</v>
      </c>
      <c r="L286">
        <v>285</v>
      </c>
      <c r="M286" t="str">
        <f>INDEX(MS4s!B:B,MATCH(B286,MS4s!C:C,0))</f>
        <v>Plymouth</v>
      </c>
      <c r="N286" t="b">
        <f t="shared" si="4"/>
        <v>0</v>
      </c>
    </row>
    <row r="287" spans="1:14" x14ac:dyDescent="0.3">
      <c r="A287" s="7" t="s">
        <v>17</v>
      </c>
      <c r="B287" s="7" t="s">
        <v>313</v>
      </c>
      <c r="C287" s="7" t="s">
        <v>1</v>
      </c>
      <c r="D287" s="7">
        <v>0.11</v>
      </c>
      <c r="E287" s="8">
        <v>2.0795859736292138E-3</v>
      </c>
      <c r="F287" s="16">
        <v>25.383268035974957</v>
      </c>
      <c r="G287">
        <v>173</v>
      </c>
      <c r="H287">
        <v>388</v>
      </c>
      <c r="I287" s="17">
        <v>0.67047619047619045</v>
      </c>
      <c r="J287" s="17">
        <v>0.27340823970037453</v>
      </c>
      <c r="K287" s="18">
        <v>0.94388443017656498</v>
      </c>
      <c r="L287">
        <v>286</v>
      </c>
      <c r="M287" t="str">
        <f>INDEX(MS4s!B:B,MATCH(B287,MS4s!C:C,0))</f>
        <v>Plymouth</v>
      </c>
      <c r="N287" t="b">
        <f t="shared" si="4"/>
        <v>0</v>
      </c>
    </row>
    <row r="288" spans="1:14" x14ac:dyDescent="0.3">
      <c r="A288" s="7" t="s">
        <v>43</v>
      </c>
      <c r="B288" s="7" t="s">
        <v>314</v>
      </c>
      <c r="C288" s="7" t="s">
        <v>1</v>
      </c>
      <c r="D288" s="7">
        <v>0.1</v>
      </c>
      <c r="E288" s="8">
        <v>3.5000000000000001E-3</v>
      </c>
      <c r="F288" s="15">
        <v>3.7</v>
      </c>
      <c r="G288">
        <v>106.5</v>
      </c>
      <c r="H288">
        <v>457</v>
      </c>
      <c r="I288" s="17">
        <v>0.79714285714285715</v>
      </c>
      <c r="J288" s="17">
        <v>0.14419475655430714</v>
      </c>
      <c r="K288" s="18">
        <v>0.94133761369716429</v>
      </c>
      <c r="L288">
        <v>287</v>
      </c>
      <c r="M288" t="str">
        <f>INDEX(MS4s!B:B,MATCH(B288,MS4s!C:C,0))</f>
        <v>Minnetonka</v>
      </c>
      <c r="N288" t="b">
        <f t="shared" si="4"/>
        <v>0</v>
      </c>
    </row>
    <row r="289" spans="1:14" x14ac:dyDescent="0.3">
      <c r="A289" s="7" t="s">
        <v>17</v>
      </c>
      <c r="B289" s="7" t="s">
        <v>304</v>
      </c>
      <c r="C289" s="7" t="s">
        <v>1</v>
      </c>
      <c r="D289" s="7">
        <v>3.82</v>
      </c>
      <c r="E289" s="8">
        <v>3.922093936042704E-4</v>
      </c>
      <c r="F289" s="15">
        <v>1207.3060876727959</v>
      </c>
      <c r="G289">
        <v>396</v>
      </c>
      <c r="H289">
        <v>164</v>
      </c>
      <c r="I289" s="17">
        <v>0.24571428571428566</v>
      </c>
      <c r="J289" s="17">
        <v>0.69288389513108617</v>
      </c>
      <c r="K289" s="18">
        <v>0.93859818084537183</v>
      </c>
      <c r="L289">
        <v>288</v>
      </c>
      <c r="M289" t="str">
        <f>INDEX(MS4s!B:B,MATCH(B289,MS4s!C:C,0))</f>
        <v>Plymouth</v>
      </c>
      <c r="N289" t="b">
        <f t="shared" si="4"/>
        <v>0</v>
      </c>
    </row>
    <row r="290" spans="1:14" x14ac:dyDescent="0.3">
      <c r="A290" s="7" t="s">
        <v>10</v>
      </c>
      <c r="B290" s="7" t="s">
        <v>312</v>
      </c>
      <c r="C290" s="7" t="s">
        <v>0</v>
      </c>
      <c r="D290" s="7">
        <v>3.3115000000000183</v>
      </c>
      <c r="E290" s="8">
        <v>2.5520427148770865E-4</v>
      </c>
      <c r="F290" s="15">
        <v>1688.6208578601554</v>
      </c>
      <c r="G290">
        <v>425</v>
      </c>
      <c r="H290">
        <v>138</v>
      </c>
      <c r="I290" s="17">
        <v>0.19047619047619047</v>
      </c>
      <c r="J290" s="17">
        <v>0.7415730337078652</v>
      </c>
      <c r="K290" s="18">
        <v>0.93204922418405567</v>
      </c>
      <c r="L290">
        <v>289</v>
      </c>
      <c r="M290" t="str">
        <f>INDEX(MS4s!B:B,MATCH(B290,MS4s!C:C,0))</f>
        <v>New Hope</v>
      </c>
      <c r="N290" t="b">
        <f t="shared" si="4"/>
        <v>0</v>
      </c>
    </row>
    <row r="291" spans="1:14" x14ac:dyDescent="0.3">
      <c r="A291" s="7" t="s">
        <v>25</v>
      </c>
      <c r="B291" s="7" t="s">
        <v>26</v>
      </c>
      <c r="C291" s="7" t="s">
        <v>1</v>
      </c>
      <c r="D291" s="7">
        <v>0.28999999999999998</v>
      </c>
      <c r="E291" s="8">
        <v>1.0571863372985095E-3</v>
      </c>
      <c r="F291" s="15">
        <v>182.69729883288269</v>
      </c>
      <c r="G291">
        <v>274</v>
      </c>
      <c r="H291">
        <v>293</v>
      </c>
      <c r="I291" s="17">
        <v>0.47809523809523813</v>
      </c>
      <c r="J291" s="17">
        <v>0.45131086142322097</v>
      </c>
      <c r="K291" s="18">
        <v>0.92940609951845909</v>
      </c>
      <c r="L291">
        <v>290</v>
      </c>
      <c r="M291" t="str">
        <f>INDEX(MS4s!B:B,MATCH(B291,MS4s!C:C,0))</f>
        <v>Golden Valley</v>
      </c>
      <c r="N291" t="b">
        <f t="shared" si="4"/>
        <v>0</v>
      </c>
    </row>
    <row r="292" spans="1:14" x14ac:dyDescent="0.3">
      <c r="A292" s="7" t="s">
        <v>17</v>
      </c>
      <c r="B292" s="7" t="s">
        <v>309</v>
      </c>
      <c r="C292" s="7" t="s">
        <v>1</v>
      </c>
      <c r="D292" s="7">
        <v>6.56</v>
      </c>
      <c r="E292" s="8">
        <v>1.753795261960548E-4</v>
      </c>
      <c r="F292" s="15">
        <v>2283.1183415824448</v>
      </c>
      <c r="G292">
        <v>449</v>
      </c>
      <c r="H292">
        <v>116</v>
      </c>
      <c r="I292" s="17">
        <v>0.14476190476190476</v>
      </c>
      <c r="J292" s="17">
        <v>0.78277153558052437</v>
      </c>
      <c r="K292" s="18">
        <v>0.92753344034242913</v>
      </c>
      <c r="L292">
        <v>291</v>
      </c>
      <c r="M292" t="str">
        <f>INDEX(MS4s!B:B,MATCH(B292,MS4s!C:C,0))</f>
        <v>Plymouth</v>
      </c>
      <c r="N292" t="b">
        <f t="shared" si="4"/>
        <v>0</v>
      </c>
    </row>
    <row r="293" spans="1:14" x14ac:dyDescent="0.3">
      <c r="A293" s="7" t="s">
        <v>12</v>
      </c>
      <c r="B293" s="7" t="s">
        <v>311</v>
      </c>
      <c r="C293" s="7" t="s">
        <v>0</v>
      </c>
      <c r="D293" s="7">
        <v>10.414999999999999</v>
      </c>
      <c r="E293" s="8">
        <v>4.406295840636444E-4</v>
      </c>
      <c r="F293" s="16">
        <v>902.91972632019235</v>
      </c>
      <c r="G293">
        <v>380</v>
      </c>
      <c r="H293">
        <v>187</v>
      </c>
      <c r="I293" s="17">
        <v>0.27619047619047621</v>
      </c>
      <c r="J293" s="17">
        <v>0.64981273408239693</v>
      </c>
      <c r="K293" s="18">
        <v>0.92600321027287313</v>
      </c>
      <c r="L293">
        <v>292</v>
      </c>
      <c r="M293" t="str">
        <f>INDEX(MS4s!B:B,MATCH(B293,MS4s!C:C,0))</f>
        <v>Plymouth</v>
      </c>
      <c r="N293" t="b">
        <f t="shared" si="4"/>
        <v>0</v>
      </c>
    </row>
    <row r="294" spans="1:14" x14ac:dyDescent="0.3">
      <c r="A294" s="7" t="s">
        <v>10</v>
      </c>
      <c r="B294" s="7" t="s">
        <v>315</v>
      </c>
      <c r="C294" s="7" t="s">
        <v>0</v>
      </c>
      <c r="D294" s="7">
        <v>0.34500000000000003</v>
      </c>
      <c r="E294" s="8">
        <v>1.0181093404517515E-3</v>
      </c>
      <c r="F294" s="15">
        <v>192.18365428454985</v>
      </c>
      <c r="G294">
        <v>280</v>
      </c>
      <c r="H294">
        <v>289</v>
      </c>
      <c r="I294" s="17">
        <v>0.46666666666666667</v>
      </c>
      <c r="J294" s="17">
        <v>0.45880149812734083</v>
      </c>
      <c r="K294" s="18">
        <v>0.92546816479400751</v>
      </c>
      <c r="L294">
        <v>293</v>
      </c>
      <c r="M294" t="str">
        <f>INDEX(MS4s!B:B,MATCH(B294,MS4s!C:C,0))</f>
        <v>Plymouth</v>
      </c>
      <c r="N294" t="b">
        <f t="shared" si="4"/>
        <v>0</v>
      </c>
    </row>
    <row r="295" spans="1:14" x14ac:dyDescent="0.3">
      <c r="A295" s="7" t="s">
        <v>136</v>
      </c>
      <c r="B295" s="7" t="s">
        <v>316</v>
      </c>
      <c r="C295" s="7" t="s">
        <v>1</v>
      </c>
      <c r="D295" s="7">
        <v>4.43</v>
      </c>
      <c r="E295" s="8">
        <v>6.9635379457745139E-4</v>
      </c>
      <c r="F295" s="15">
        <v>470.92945065783965</v>
      </c>
      <c r="G295">
        <v>342</v>
      </c>
      <c r="H295">
        <v>227</v>
      </c>
      <c r="I295" s="17">
        <v>0.34857142857142853</v>
      </c>
      <c r="J295" s="17">
        <v>0.57490636704119846</v>
      </c>
      <c r="K295" s="18">
        <v>0.92347779561262699</v>
      </c>
      <c r="L295">
        <v>294</v>
      </c>
      <c r="M295" t="str">
        <f>INDEX(MS4s!B:B,MATCH(B295,MS4s!C:C,0))</f>
        <v>Saint Louis Park</v>
      </c>
      <c r="N295" t="b">
        <f t="shared" si="4"/>
        <v>0</v>
      </c>
    </row>
    <row r="296" spans="1:14" x14ac:dyDescent="0.3">
      <c r="A296" s="7" t="s">
        <v>17</v>
      </c>
      <c r="B296" s="7" t="s">
        <v>320</v>
      </c>
      <c r="C296" s="7" t="s">
        <v>1</v>
      </c>
      <c r="D296" s="7">
        <v>0.99999999999999989</v>
      </c>
      <c r="E296" s="8">
        <v>1.7486684197718528E-3</v>
      </c>
      <c r="F296" s="16">
        <v>35.313317696514005</v>
      </c>
      <c r="G296">
        <v>197</v>
      </c>
      <c r="H296">
        <v>375</v>
      </c>
      <c r="I296" s="17">
        <v>0.62476190476190474</v>
      </c>
      <c r="J296" s="17">
        <v>0.297752808988764</v>
      </c>
      <c r="K296" s="18">
        <v>0.92251471375066874</v>
      </c>
      <c r="L296">
        <v>295</v>
      </c>
      <c r="M296" t="str">
        <f>INDEX(MS4s!B:B,MATCH(B296,MS4s!C:C,0))</f>
        <v>Minnetonka</v>
      </c>
      <c r="N296" t="b">
        <f t="shared" si="4"/>
        <v>0</v>
      </c>
    </row>
    <row r="297" spans="1:14" x14ac:dyDescent="0.3">
      <c r="A297" s="7" t="s">
        <v>43</v>
      </c>
      <c r="B297" s="7" t="s">
        <v>318</v>
      </c>
      <c r="C297" s="7" t="s">
        <v>1</v>
      </c>
      <c r="D297" s="7">
        <v>6.83</v>
      </c>
      <c r="E297" s="8">
        <v>2.0000000000000001E-4</v>
      </c>
      <c r="F297" s="15">
        <v>1887.6</v>
      </c>
      <c r="G297">
        <v>440.5</v>
      </c>
      <c r="H297">
        <v>131</v>
      </c>
      <c r="I297" s="17">
        <v>0.16095238095238096</v>
      </c>
      <c r="J297" s="17">
        <v>0.75468164794007486</v>
      </c>
      <c r="K297" s="18">
        <v>0.91563402889245582</v>
      </c>
      <c r="L297">
        <v>296</v>
      </c>
      <c r="M297" t="str">
        <f>INDEX(MS4s!B:B,MATCH(B297,MS4s!C:C,0))</f>
        <v>Plymouth</v>
      </c>
      <c r="N297" t="b">
        <f t="shared" si="4"/>
        <v>0</v>
      </c>
    </row>
    <row r="298" spans="1:14" x14ac:dyDescent="0.3">
      <c r="A298" s="7" t="s">
        <v>45</v>
      </c>
      <c r="B298" s="7" t="s">
        <v>319</v>
      </c>
      <c r="C298" s="7" t="s">
        <v>1</v>
      </c>
      <c r="D298" s="7">
        <v>7.0000000000000007E-2</v>
      </c>
      <c r="E298" s="8">
        <v>1.0746890529930084E-3</v>
      </c>
      <c r="F298" s="15">
        <v>159.55048281258868</v>
      </c>
      <c r="G298">
        <v>273</v>
      </c>
      <c r="H298">
        <v>302</v>
      </c>
      <c r="I298" s="17">
        <v>0.48</v>
      </c>
      <c r="J298" s="17">
        <v>0.43445692883895126</v>
      </c>
      <c r="K298" s="18">
        <v>0.91445692883895124</v>
      </c>
      <c r="L298">
        <v>297</v>
      </c>
      <c r="M298" t="str">
        <f>INDEX(MS4s!B:B,MATCH(B298,MS4s!C:C,0))</f>
        <v>Plymouth</v>
      </c>
      <c r="N298" t="b">
        <f t="shared" si="4"/>
        <v>0</v>
      </c>
    </row>
    <row r="299" spans="1:14" x14ac:dyDescent="0.3">
      <c r="A299" s="7" t="s">
        <v>185</v>
      </c>
      <c r="B299" s="7" t="s">
        <v>322</v>
      </c>
      <c r="C299" s="7" t="s">
        <v>1</v>
      </c>
      <c r="D299" s="7">
        <v>7.0000000000000007E-2</v>
      </c>
      <c r="E299" s="8">
        <v>3.5999999999999999E-3</v>
      </c>
      <c r="F299" s="15">
        <v>1.1000000000000001</v>
      </c>
      <c r="G299">
        <v>102</v>
      </c>
      <c r="H299">
        <v>477</v>
      </c>
      <c r="I299" s="17">
        <v>0.80571428571428572</v>
      </c>
      <c r="J299" s="17">
        <v>0.1067415730337079</v>
      </c>
      <c r="K299" s="18">
        <v>0.91245585874799362</v>
      </c>
      <c r="L299">
        <v>298</v>
      </c>
      <c r="M299" t="str">
        <f>INDEX(MS4s!B:B,MATCH(B299,MS4s!C:C,0))</f>
        <v>Plymouth</v>
      </c>
      <c r="N299" t="b">
        <f t="shared" si="4"/>
        <v>0</v>
      </c>
    </row>
    <row r="300" spans="1:14" x14ac:dyDescent="0.3">
      <c r="A300" s="7" t="s">
        <v>185</v>
      </c>
      <c r="B300" s="7" t="s">
        <v>321</v>
      </c>
      <c r="C300" s="7" t="s">
        <v>1</v>
      </c>
      <c r="D300" s="7">
        <v>4.2</v>
      </c>
      <c r="E300" s="8">
        <v>5.9999999999999995E-4</v>
      </c>
      <c r="F300" s="15">
        <v>545.9</v>
      </c>
      <c r="G300">
        <v>358.5</v>
      </c>
      <c r="H300">
        <v>221</v>
      </c>
      <c r="I300" s="17">
        <v>0.31714285714285717</v>
      </c>
      <c r="J300" s="17">
        <v>0.58614232209737827</v>
      </c>
      <c r="K300" s="18">
        <v>0.90328517924023544</v>
      </c>
      <c r="L300">
        <v>299</v>
      </c>
      <c r="M300" t="str">
        <f>INDEX(MS4s!B:B,MATCH(B300,MS4s!C:C,0))</f>
        <v>Plymouth</v>
      </c>
      <c r="N300" t="b">
        <f t="shared" si="4"/>
        <v>0</v>
      </c>
    </row>
    <row r="301" spans="1:14" x14ac:dyDescent="0.3">
      <c r="A301" s="7" t="s">
        <v>136</v>
      </c>
      <c r="B301" s="7" t="s">
        <v>324</v>
      </c>
      <c r="C301" s="7" t="s">
        <v>1</v>
      </c>
      <c r="D301" s="7">
        <v>0.56999999999999995</v>
      </c>
      <c r="E301" s="8">
        <v>1.3296354897682774E-3</v>
      </c>
      <c r="F301" s="15">
        <v>77.84278632722868</v>
      </c>
      <c r="G301">
        <v>243</v>
      </c>
      <c r="H301">
        <v>339</v>
      </c>
      <c r="I301" s="17">
        <v>0.53714285714285714</v>
      </c>
      <c r="J301" s="17">
        <v>0.3651685393258427</v>
      </c>
      <c r="K301" s="18">
        <v>0.90231139646869984</v>
      </c>
      <c r="L301">
        <v>300</v>
      </c>
      <c r="M301" t="str">
        <f>INDEX(MS4s!B:B,MATCH(B301,MS4s!C:C,0))</f>
        <v>Golden Valley</v>
      </c>
      <c r="N301" t="b">
        <f t="shared" si="4"/>
        <v>0</v>
      </c>
    </row>
    <row r="302" spans="1:14" x14ac:dyDescent="0.3">
      <c r="A302" s="7" t="s">
        <v>25</v>
      </c>
      <c r="B302" s="7" t="s">
        <v>213</v>
      </c>
      <c r="C302" s="7" t="s">
        <v>1</v>
      </c>
      <c r="D302" s="7">
        <v>0.04</v>
      </c>
      <c r="E302" s="8">
        <v>1.8568791705342921E-3</v>
      </c>
      <c r="F302" s="15">
        <v>21.152086945274881</v>
      </c>
      <c r="G302">
        <v>188</v>
      </c>
      <c r="H302">
        <v>396</v>
      </c>
      <c r="I302" s="17">
        <v>0.64190476190476198</v>
      </c>
      <c r="J302" s="17">
        <v>0.2584269662921348</v>
      </c>
      <c r="K302" s="18">
        <v>0.90033172819689677</v>
      </c>
      <c r="L302">
        <v>301</v>
      </c>
      <c r="M302" t="str">
        <f>INDEX(MS4s!B:B,MATCH(B302,MS4s!C:C,0))</f>
        <v>Golden Valley</v>
      </c>
      <c r="N302" t="b">
        <f t="shared" si="4"/>
        <v>0</v>
      </c>
    </row>
    <row r="303" spans="1:14" x14ac:dyDescent="0.3">
      <c r="A303" s="7" t="s">
        <v>25</v>
      </c>
      <c r="B303" s="7" t="s">
        <v>333</v>
      </c>
      <c r="C303" s="7" t="s">
        <v>1</v>
      </c>
      <c r="D303" s="7">
        <v>1.129</v>
      </c>
      <c r="E303" s="8">
        <v>8.0473124385560773E-4</v>
      </c>
      <c r="F303" s="15">
        <v>313.54105265032956</v>
      </c>
      <c r="G303">
        <v>323</v>
      </c>
      <c r="H303">
        <v>259</v>
      </c>
      <c r="I303" s="17">
        <v>0.38476190476190475</v>
      </c>
      <c r="J303" s="17">
        <v>0.51498127340823974</v>
      </c>
      <c r="K303" s="18">
        <v>0.89974317817014449</v>
      </c>
      <c r="L303">
        <v>302</v>
      </c>
      <c r="M303" t="str">
        <f>INDEX(MS4s!B:B,MATCH(B303,MS4s!C:C,0))</f>
        <v>Golden Valley</v>
      </c>
      <c r="N303" t="b">
        <f t="shared" si="4"/>
        <v>0</v>
      </c>
    </row>
    <row r="304" spans="1:14" x14ac:dyDescent="0.3">
      <c r="A304" s="7" t="s">
        <v>25</v>
      </c>
      <c r="B304" s="7" t="s">
        <v>287</v>
      </c>
      <c r="C304" s="7" t="s">
        <v>1</v>
      </c>
      <c r="D304" s="7">
        <v>3.5999999999999996</v>
      </c>
      <c r="E304" s="8">
        <v>2.1161611550449459E-4</v>
      </c>
      <c r="F304" s="15">
        <v>1504.6483617738475</v>
      </c>
      <c r="G304">
        <v>436</v>
      </c>
      <c r="H304">
        <v>147</v>
      </c>
      <c r="I304" s="17">
        <v>0.16952380952380952</v>
      </c>
      <c r="J304" s="17">
        <v>0.7247191011235955</v>
      </c>
      <c r="K304" s="18">
        <v>0.89424291064740502</v>
      </c>
      <c r="L304">
        <v>303</v>
      </c>
      <c r="M304" t="str">
        <f>INDEX(MS4s!B:B,MATCH(B304,MS4s!C:C,0))</f>
        <v>Golden Valley</v>
      </c>
      <c r="N304" t="b">
        <f t="shared" si="4"/>
        <v>0</v>
      </c>
    </row>
    <row r="305" spans="1:14" x14ac:dyDescent="0.3">
      <c r="A305" s="7" t="s">
        <v>10</v>
      </c>
      <c r="B305" s="7" t="s">
        <v>323</v>
      </c>
      <c r="C305" s="7" t="s">
        <v>1</v>
      </c>
      <c r="D305" s="7">
        <v>3.69</v>
      </c>
      <c r="E305" s="8">
        <v>4.0945154911910047E-4</v>
      </c>
      <c r="F305" s="15">
        <v>765.67744796024692</v>
      </c>
      <c r="G305">
        <v>387</v>
      </c>
      <c r="H305">
        <v>200</v>
      </c>
      <c r="I305" s="17">
        <v>0.2628571428571429</v>
      </c>
      <c r="J305" s="17">
        <v>0.62546816479400746</v>
      </c>
      <c r="K305" s="18">
        <v>0.88832530765115036</v>
      </c>
      <c r="L305">
        <v>304</v>
      </c>
      <c r="M305" t="str">
        <f>INDEX(MS4s!B:B,MATCH(B305,MS4s!C:C,0))</f>
        <v>New Hope</v>
      </c>
      <c r="N305" t="b">
        <f t="shared" si="4"/>
        <v>0</v>
      </c>
    </row>
    <row r="306" spans="1:14" x14ac:dyDescent="0.3">
      <c r="A306" s="7" t="s">
        <v>25</v>
      </c>
      <c r="B306" s="7" t="s">
        <v>391</v>
      </c>
      <c r="C306" s="7" t="s">
        <v>0</v>
      </c>
      <c r="D306" s="7">
        <v>0</v>
      </c>
      <c r="E306" s="8">
        <v>0</v>
      </c>
      <c r="F306" s="16">
        <v>5614.8348155452259</v>
      </c>
      <c r="G306">
        <v>525</v>
      </c>
      <c r="H306">
        <v>60</v>
      </c>
      <c r="I306" s="17">
        <v>0</v>
      </c>
      <c r="J306" s="17">
        <v>0.88764044943820219</v>
      </c>
      <c r="K306" s="18">
        <v>0.88764044943820219</v>
      </c>
      <c r="L306">
        <v>305</v>
      </c>
      <c r="M306" t="str">
        <f>INDEX(MS4s!B:B,MATCH(B306,MS4s!C:C,0))</f>
        <v>Golden Valley</v>
      </c>
      <c r="N306" t="b">
        <f t="shared" si="4"/>
        <v>0</v>
      </c>
    </row>
    <row r="307" spans="1:14" x14ac:dyDescent="0.3">
      <c r="A307" s="7" t="s">
        <v>25</v>
      </c>
      <c r="B307" s="7" t="s">
        <v>379</v>
      </c>
      <c r="C307" s="7" t="s">
        <v>1</v>
      </c>
      <c r="D307" s="7">
        <v>1.1399999999999999</v>
      </c>
      <c r="E307" s="8">
        <v>6.0096536153699085E-4</v>
      </c>
      <c r="F307" s="16">
        <v>455.86598493146067</v>
      </c>
      <c r="G307">
        <v>355</v>
      </c>
      <c r="H307">
        <v>233</v>
      </c>
      <c r="I307" s="17">
        <v>0.32380952380952377</v>
      </c>
      <c r="J307" s="17">
        <v>0.56367041198501866</v>
      </c>
      <c r="K307" s="18">
        <v>0.88747993579454243</v>
      </c>
      <c r="L307">
        <v>306</v>
      </c>
      <c r="M307" t="str">
        <f>INDEX(MS4s!B:B,MATCH(B307,MS4s!C:C,0))</f>
        <v>Golden Valley</v>
      </c>
      <c r="N307" t="b">
        <f t="shared" si="4"/>
        <v>0</v>
      </c>
    </row>
    <row r="308" spans="1:14" x14ac:dyDescent="0.3">
      <c r="A308" s="7" t="s">
        <v>25</v>
      </c>
      <c r="B308" s="7" t="s">
        <v>489</v>
      </c>
      <c r="C308" s="7" t="s">
        <v>1</v>
      </c>
      <c r="D308" s="7">
        <v>3.7999999999999994</v>
      </c>
      <c r="E308" s="8">
        <v>9.3034406641577408E-4</v>
      </c>
      <c r="F308" s="15">
        <v>179.04523204365395</v>
      </c>
      <c r="G308">
        <v>295</v>
      </c>
      <c r="H308">
        <v>295</v>
      </c>
      <c r="I308" s="17">
        <v>0.43809523809523809</v>
      </c>
      <c r="J308" s="17">
        <v>0.44756554307116103</v>
      </c>
      <c r="K308" s="18">
        <v>0.88566078116639912</v>
      </c>
      <c r="L308">
        <v>307</v>
      </c>
      <c r="M308" t="str">
        <f>INDEX(MS4s!B:B,MATCH(B308,MS4s!C:C,0))</f>
        <v>Golden Valley</v>
      </c>
      <c r="N308" t="b">
        <f t="shared" si="4"/>
        <v>0</v>
      </c>
    </row>
    <row r="309" spans="1:14" x14ac:dyDescent="0.3">
      <c r="A309" s="7" t="s">
        <v>185</v>
      </c>
      <c r="B309" s="7" t="s">
        <v>326</v>
      </c>
      <c r="C309" s="7" t="s">
        <v>1</v>
      </c>
      <c r="D309" s="7">
        <v>7.0000000000000007E-2</v>
      </c>
      <c r="E309" s="8">
        <v>1E-3</v>
      </c>
      <c r="F309" s="15">
        <v>150.1</v>
      </c>
      <c r="G309">
        <v>283</v>
      </c>
      <c r="H309">
        <v>310</v>
      </c>
      <c r="I309" s="17">
        <v>0.460952380952381</v>
      </c>
      <c r="J309" s="17">
        <v>0.41947565543071164</v>
      </c>
      <c r="K309" s="18">
        <v>0.88042803638309264</v>
      </c>
      <c r="L309">
        <v>308</v>
      </c>
      <c r="M309" t="str">
        <f>INDEX(MS4s!B:B,MATCH(B309,MS4s!C:C,0))</f>
        <v>Plymouth</v>
      </c>
      <c r="N309" t="b">
        <f t="shared" si="4"/>
        <v>0</v>
      </c>
    </row>
    <row r="310" spans="1:14" x14ac:dyDescent="0.3">
      <c r="A310" s="7" t="s">
        <v>22</v>
      </c>
      <c r="B310" s="7" t="s">
        <v>291</v>
      </c>
      <c r="C310" s="7" t="s">
        <v>1</v>
      </c>
      <c r="D310" s="7">
        <v>0.4</v>
      </c>
      <c r="E310" s="8">
        <v>3.5077181945217467E-3</v>
      </c>
      <c r="F310" s="16">
        <v>0.3235422667748814</v>
      </c>
      <c r="G310">
        <v>105</v>
      </c>
      <c r="H310">
        <v>492</v>
      </c>
      <c r="I310" s="17">
        <v>0.8</v>
      </c>
      <c r="J310" s="17">
        <v>7.8651685393258397E-2</v>
      </c>
      <c r="K310" s="18">
        <v>0.87865168539325844</v>
      </c>
      <c r="L310">
        <v>309</v>
      </c>
      <c r="M310" t="str">
        <f>INDEX(MS4s!B:B,MATCH(B310,MS4s!C:C,0))</f>
        <v>Golden Valley</v>
      </c>
      <c r="N310" t="b">
        <f t="shared" si="4"/>
        <v>0</v>
      </c>
    </row>
    <row r="311" spans="1:14" x14ac:dyDescent="0.3">
      <c r="A311" s="7" t="s">
        <v>15</v>
      </c>
      <c r="B311" s="7" t="s">
        <v>328</v>
      </c>
      <c r="C311" s="7" t="s">
        <v>0</v>
      </c>
      <c r="D311" s="7">
        <v>0</v>
      </c>
      <c r="E311" s="8">
        <v>0</v>
      </c>
      <c r="F311" s="15">
        <v>4935.6230782673811</v>
      </c>
      <c r="G311">
        <v>525</v>
      </c>
      <c r="H311">
        <v>65</v>
      </c>
      <c r="I311" s="17">
        <v>0</v>
      </c>
      <c r="J311" s="17">
        <v>0.87827715355805247</v>
      </c>
      <c r="K311" s="18">
        <v>0.87827715355805247</v>
      </c>
      <c r="L311">
        <v>310</v>
      </c>
      <c r="M311" t="str">
        <f>INDEX(MS4s!B:B,MATCH(B311,MS4s!C:C,0))</f>
        <v>Plymouth</v>
      </c>
      <c r="N311" t="b">
        <f t="shared" si="4"/>
        <v>0</v>
      </c>
    </row>
    <row r="312" spans="1:14" x14ac:dyDescent="0.3">
      <c r="A312" s="7" t="s">
        <v>136</v>
      </c>
      <c r="B312" s="7" t="s">
        <v>331</v>
      </c>
      <c r="C312" s="7" t="s">
        <v>1</v>
      </c>
      <c r="D312" s="7">
        <v>0.61</v>
      </c>
      <c r="E312" s="8">
        <v>1.4121705562164758E-3</v>
      </c>
      <c r="F312" s="16">
        <v>47.861157800118391</v>
      </c>
      <c r="G312">
        <v>236</v>
      </c>
      <c r="H312">
        <v>362</v>
      </c>
      <c r="I312" s="17">
        <v>0.55047619047619045</v>
      </c>
      <c r="J312" s="17">
        <v>0.32209737827715357</v>
      </c>
      <c r="K312" s="18">
        <v>0.87257356875334402</v>
      </c>
      <c r="L312">
        <v>311</v>
      </c>
      <c r="M312" t="str">
        <f>INDEX(MS4s!B:B,MATCH(B312,MS4s!C:C,0))</f>
        <v>Golden Valley</v>
      </c>
      <c r="N312" t="b">
        <f t="shared" si="4"/>
        <v>0</v>
      </c>
    </row>
    <row r="313" spans="1:14" x14ac:dyDescent="0.3">
      <c r="A313" s="7" t="s">
        <v>10</v>
      </c>
      <c r="B313" s="7" t="s">
        <v>329</v>
      </c>
      <c r="C313" s="7" t="s">
        <v>0</v>
      </c>
      <c r="D313" s="7">
        <v>1.27</v>
      </c>
      <c r="E313" s="8">
        <v>8.7817171470849439E-4</v>
      </c>
      <c r="F313" s="15">
        <v>191.68695898273506</v>
      </c>
      <c r="G313">
        <v>309</v>
      </c>
      <c r="H313">
        <v>290</v>
      </c>
      <c r="I313" s="17">
        <v>0.41142857142857148</v>
      </c>
      <c r="J313" s="17">
        <v>0.45692883895131087</v>
      </c>
      <c r="K313" s="18">
        <v>0.86835741037988234</v>
      </c>
      <c r="L313">
        <v>312</v>
      </c>
      <c r="M313" t="str">
        <f>INDEX(MS4s!B:B,MATCH(B313,MS4s!C:C,0))</f>
        <v>New Hope</v>
      </c>
      <c r="N313" t="b">
        <f t="shared" si="4"/>
        <v>0</v>
      </c>
    </row>
    <row r="314" spans="1:14" x14ac:dyDescent="0.3">
      <c r="A314" s="7" t="s">
        <v>43</v>
      </c>
      <c r="B314" s="7" t="s">
        <v>337</v>
      </c>
      <c r="C314" s="7" t="s">
        <v>0</v>
      </c>
      <c r="D314" s="7">
        <v>4.7899999999999998E-2</v>
      </c>
      <c r="E314" s="8">
        <v>2.0999999999999999E-3</v>
      </c>
      <c r="F314" s="15">
        <v>7.6</v>
      </c>
      <c r="G314">
        <v>170.5</v>
      </c>
      <c r="H314">
        <v>431</v>
      </c>
      <c r="I314" s="17">
        <v>0.67523809523809519</v>
      </c>
      <c r="J314" s="17">
        <v>0.19288389513108617</v>
      </c>
      <c r="K314" s="18">
        <v>0.86812199036918136</v>
      </c>
      <c r="L314">
        <v>313</v>
      </c>
      <c r="M314" t="str">
        <f>INDEX(MS4s!B:B,MATCH(B314,MS4s!C:C,0))</f>
        <v>Minnetonka</v>
      </c>
      <c r="N314" t="b">
        <f t="shared" si="4"/>
        <v>0</v>
      </c>
    </row>
    <row r="315" spans="1:14" x14ac:dyDescent="0.3">
      <c r="A315" s="7" t="s">
        <v>53</v>
      </c>
      <c r="B315" s="7" t="s">
        <v>330</v>
      </c>
      <c r="C315" s="7" t="s">
        <v>1</v>
      </c>
      <c r="D315" s="7">
        <v>0.23</v>
      </c>
      <c r="E315" s="8">
        <v>6.8029295564230507E-4</v>
      </c>
      <c r="F315" s="16">
        <v>318.29338392515757</v>
      </c>
      <c r="G315">
        <v>343</v>
      </c>
      <c r="H315">
        <v>258</v>
      </c>
      <c r="I315" s="17">
        <v>0.34666666666666668</v>
      </c>
      <c r="J315" s="17">
        <v>0.51685393258426959</v>
      </c>
      <c r="K315" s="18">
        <v>0.86352059925093627</v>
      </c>
      <c r="L315">
        <v>314</v>
      </c>
      <c r="M315" t="str">
        <f>INDEX(MS4s!B:B,MATCH(B315,MS4s!C:C,0))</f>
        <v>Plymouth</v>
      </c>
      <c r="N315" t="b">
        <f t="shared" si="4"/>
        <v>0</v>
      </c>
    </row>
    <row r="316" spans="1:14" x14ac:dyDescent="0.3">
      <c r="A316" s="7" t="s">
        <v>22</v>
      </c>
      <c r="B316" s="7" t="s">
        <v>367</v>
      </c>
      <c r="C316" s="7" t="s">
        <v>1</v>
      </c>
      <c r="D316" s="7">
        <v>0.15</v>
      </c>
      <c r="E316" s="8">
        <v>7.7443392168037887E-4</v>
      </c>
      <c r="F316" s="15">
        <v>235.95786083675176</v>
      </c>
      <c r="G316">
        <v>327</v>
      </c>
      <c r="H316">
        <v>275</v>
      </c>
      <c r="I316" s="17">
        <v>0.37714285714285711</v>
      </c>
      <c r="J316" s="17">
        <v>0.48501872659176026</v>
      </c>
      <c r="K316" s="18">
        <v>0.86216158373461738</v>
      </c>
      <c r="L316">
        <v>315</v>
      </c>
      <c r="M316" t="str">
        <f>INDEX(MS4s!B:B,MATCH(B316,MS4s!C:C,0))</f>
        <v>Golden Valley</v>
      </c>
      <c r="N316" t="b">
        <f t="shared" si="4"/>
        <v>0</v>
      </c>
    </row>
    <row r="317" spans="1:14" x14ac:dyDescent="0.3">
      <c r="A317" s="7" t="s">
        <v>15</v>
      </c>
      <c r="B317" s="7" t="s">
        <v>334</v>
      </c>
      <c r="C317" s="7" t="s">
        <v>1</v>
      </c>
      <c r="D317" s="7">
        <v>0.21</v>
      </c>
      <c r="E317" s="8">
        <v>1.5155353177157558E-3</v>
      </c>
      <c r="F317" s="16">
        <v>30.175291169657438</v>
      </c>
      <c r="G317">
        <v>224</v>
      </c>
      <c r="H317">
        <v>380</v>
      </c>
      <c r="I317" s="17">
        <v>0.57333333333333325</v>
      </c>
      <c r="J317" s="17">
        <v>0.28838951310861427</v>
      </c>
      <c r="K317" s="18">
        <v>0.86172284644194752</v>
      </c>
      <c r="L317">
        <v>316</v>
      </c>
      <c r="M317" t="str">
        <f>INDEX(MS4s!B:B,MATCH(B317,MS4s!C:C,0))</f>
        <v>Plymouth</v>
      </c>
      <c r="N317" t="b">
        <f t="shared" si="4"/>
        <v>0</v>
      </c>
    </row>
    <row r="318" spans="1:14" x14ac:dyDescent="0.3">
      <c r="A318" s="7" t="s">
        <v>185</v>
      </c>
      <c r="B318" s="7" t="s">
        <v>335</v>
      </c>
      <c r="C318" s="7" t="s">
        <v>1</v>
      </c>
      <c r="D318" s="7">
        <v>0.2</v>
      </c>
      <c r="E318" s="8">
        <v>3.7000000000000002E-3</v>
      </c>
      <c r="F318" s="16">
        <v>0.1</v>
      </c>
      <c r="G318">
        <v>100</v>
      </c>
      <c r="H318">
        <v>511</v>
      </c>
      <c r="I318" s="17">
        <v>0.80952380952380953</v>
      </c>
      <c r="J318" s="17">
        <v>4.3071161048689133E-2</v>
      </c>
      <c r="K318" s="18">
        <v>0.85259497057249867</v>
      </c>
      <c r="L318">
        <v>317</v>
      </c>
      <c r="M318" t="str">
        <f>INDEX(MS4s!B:B,MATCH(B318,MS4s!C:C,0))</f>
        <v>Plymouth</v>
      </c>
      <c r="N318" t="b">
        <f t="shared" si="4"/>
        <v>0</v>
      </c>
    </row>
    <row r="319" spans="1:14" x14ac:dyDescent="0.3">
      <c r="A319" s="7" t="s">
        <v>12</v>
      </c>
      <c r="B319" s="7" t="s">
        <v>339</v>
      </c>
      <c r="C319" s="7" t="s">
        <v>1</v>
      </c>
      <c r="D319" s="7">
        <v>0.11</v>
      </c>
      <c r="E319" s="8">
        <v>1.5482386641629284E-3</v>
      </c>
      <c r="F319" s="15">
        <v>23.054770208506376</v>
      </c>
      <c r="G319">
        <v>217</v>
      </c>
      <c r="H319">
        <v>392</v>
      </c>
      <c r="I319" s="17">
        <v>0.58666666666666667</v>
      </c>
      <c r="J319" s="17">
        <v>0.26591760299625467</v>
      </c>
      <c r="K319" s="18">
        <v>0.85258426966292133</v>
      </c>
      <c r="L319">
        <v>318</v>
      </c>
      <c r="M319" t="str">
        <f>INDEX(MS4s!B:B,MATCH(B319,MS4s!C:C,0))</f>
        <v>Plymouth</v>
      </c>
      <c r="N319" t="b">
        <f t="shared" si="4"/>
        <v>0</v>
      </c>
    </row>
    <row r="320" spans="1:14" x14ac:dyDescent="0.3">
      <c r="A320" s="7" t="s">
        <v>136</v>
      </c>
      <c r="B320" s="7" t="s">
        <v>332</v>
      </c>
      <c r="C320" s="7" t="s">
        <v>1</v>
      </c>
      <c r="D320" s="7">
        <v>5.2800000000000011</v>
      </c>
      <c r="E320" s="8">
        <v>5.4394537020231661E-4</v>
      </c>
      <c r="F320" s="15">
        <v>446.98887442757155</v>
      </c>
      <c r="G320">
        <v>371</v>
      </c>
      <c r="H320">
        <v>236</v>
      </c>
      <c r="I320" s="17">
        <v>0.29333333333333333</v>
      </c>
      <c r="J320" s="17">
        <v>0.55805243445692887</v>
      </c>
      <c r="K320" s="18">
        <v>0.8513857677902622</v>
      </c>
      <c r="L320">
        <v>319</v>
      </c>
      <c r="M320" t="str">
        <f>INDEX(MS4s!B:B,MATCH(B320,MS4s!C:C,0))</f>
        <v>Golden Valley</v>
      </c>
      <c r="N320" t="b">
        <f t="shared" si="4"/>
        <v>0</v>
      </c>
    </row>
    <row r="321" spans="1:14" x14ac:dyDescent="0.3">
      <c r="A321" s="7" t="s">
        <v>17</v>
      </c>
      <c r="B321" s="7" t="s">
        <v>338</v>
      </c>
      <c r="C321" s="7" t="s">
        <v>1</v>
      </c>
      <c r="D321" s="7">
        <v>1.93</v>
      </c>
      <c r="E321" s="8">
        <v>2.4715745069532066E-4</v>
      </c>
      <c r="F321" s="15">
        <v>952.09036988353955</v>
      </c>
      <c r="G321">
        <v>428</v>
      </c>
      <c r="H321">
        <v>180</v>
      </c>
      <c r="I321" s="17">
        <v>0.18476190476190479</v>
      </c>
      <c r="J321" s="17">
        <v>0.66292134831460681</v>
      </c>
      <c r="K321" s="18">
        <v>0.8476832530765116</v>
      </c>
      <c r="L321">
        <v>320</v>
      </c>
      <c r="M321" t="str">
        <f>INDEX(MS4s!B:B,MATCH(B321,MS4s!C:C,0))</f>
        <v>Plymouth</v>
      </c>
      <c r="N321" t="b">
        <f t="shared" si="4"/>
        <v>0</v>
      </c>
    </row>
    <row r="322" spans="1:14" x14ac:dyDescent="0.3">
      <c r="A322" s="7" t="s">
        <v>136</v>
      </c>
      <c r="B322" s="7" t="s">
        <v>340</v>
      </c>
      <c r="C322" s="7" t="s">
        <v>0</v>
      </c>
      <c r="D322" s="7">
        <v>0.58499999999999996</v>
      </c>
      <c r="E322" s="8">
        <v>1.1803500104701173E-3</v>
      </c>
      <c r="F322" s="15">
        <v>59.087482588226514</v>
      </c>
      <c r="G322">
        <v>259</v>
      </c>
      <c r="H322">
        <v>353</v>
      </c>
      <c r="I322" s="17">
        <v>0.5066666666666666</v>
      </c>
      <c r="J322" s="17">
        <v>0.33895131086142327</v>
      </c>
      <c r="K322" s="18">
        <v>0.84561797752808987</v>
      </c>
      <c r="L322">
        <v>321</v>
      </c>
      <c r="M322" t="str">
        <f>INDEX(MS4s!B:B,MATCH(B322,MS4s!C:C,0))</f>
        <v>Golden Valley</v>
      </c>
      <c r="N322" t="b">
        <f t="shared" si="4"/>
        <v>0</v>
      </c>
    </row>
    <row r="323" spans="1:14" x14ac:dyDescent="0.3">
      <c r="A323" s="7" t="s">
        <v>10</v>
      </c>
      <c r="B323" s="7" t="s">
        <v>341</v>
      </c>
      <c r="C323" s="7" t="s">
        <v>0</v>
      </c>
      <c r="D323" s="7">
        <v>2.08</v>
      </c>
      <c r="E323" s="8">
        <v>1.1361892383095797E-3</v>
      </c>
      <c r="F323" s="15">
        <v>61.763623033878645</v>
      </c>
      <c r="G323">
        <v>264</v>
      </c>
      <c r="H323">
        <v>349</v>
      </c>
      <c r="I323" s="17">
        <v>0.49714285714285711</v>
      </c>
      <c r="J323" s="17">
        <v>0.34644194756554303</v>
      </c>
      <c r="K323" s="18">
        <v>0.84358480470840014</v>
      </c>
      <c r="L323">
        <v>322</v>
      </c>
      <c r="M323" t="str">
        <f>INDEX(MS4s!B:B,MATCH(B323,MS4s!C:C,0))</f>
        <v>Plymouth</v>
      </c>
      <c r="N323" t="b">
        <f t="shared" ref="N323:N386" si="5">ISERROR(M323)</f>
        <v>0</v>
      </c>
    </row>
    <row r="324" spans="1:14" x14ac:dyDescent="0.3">
      <c r="A324" s="7" t="s">
        <v>136</v>
      </c>
      <c r="B324" s="7" t="s">
        <v>345</v>
      </c>
      <c r="C324" s="7" t="s">
        <v>1</v>
      </c>
      <c r="D324" s="7">
        <v>0.02</v>
      </c>
      <c r="E324" s="8">
        <v>2.1750179995189563E-3</v>
      </c>
      <c r="F324" s="15">
        <v>3.8755696399084893</v>
      </c>
      <c r="G324">
        <v>164</v>
      </c>
      <c r="H324">
        <v>451</v>
      </c>
      <c r="I324" s="17">
        <v>0.68761904761904757</v>
      </c>
      <c r="J324" s="17">
        <v>0.15543071161048694</v>
      </c>
      <c r="K324" s="18">
        <v>0.84304975922953451</v>
      </c>
      <c r="L324">
        <v>323</v>
      </c>
      <c r="M324" t="str">
        <f>INDEX(MS4s!B:B,MATCH(B324,MS4s!C:C,0))</f>
        <v>Golden Valley</v>
      </c>
      <c r="N324" t="b">
        <f t="shared" si="5"/>
        <v>0</v>
      </c>
    </row>
    <row r="325" spans="1:14" x14ac:dyDescent="0.3">
      <c r="A325" s="7" t="s">
        <v>22</v>
      </c>
      <c r="B325" s="7" t="s">
        <v>299</v>
      </c>
      <c r="C325" s="7" t="s">
        <v>1</v>
      </c>
      <c r="D325" s="7">
        <v>0.42</v>
      </c>
      <c r="E325" s="8">
        <v>7.5026513122154412E-4</v>
      </c>
      <c r="F325" s="15">
        <v>206.27146192767043</v>
      </c>
      <c r="G325">
        <v>330</v>
      </c>
      <c r="H325">
        <v>284</v>
      </c>
      <c r="I325" s="17">
        <v>0.37142857142857144</v>
      </c>
      <c r="J325" s="17">
        <v>0.46816479400749067</v>
      </c>
      <c r="K325" s="18">
        <v>0.83959336543606211</v>
      </c>
      <c r="L325">
        <v>324</v>
      </c>
      <c r="M325" t="str">
        <f>INDEX(MS4s!B:B,MATCH(B325,MS4s!C:C,0))</f>
        <v>Golden Valley</v>
      </c>
      <c r="N325" t="b">
        <f t="shared" si="5"/>
        <v>0</v>
      </c>
    </row>
    <row r="326" spans="1:14" x14ac:dyDescent="0.3">
      <c r="A326" s="7" t="s">
        <v>17</v>
      </c>
      <c r="B326" s="7" t="s">
        <v>344</v>
      </c>
      <c r="C326" s="7" t="s">
        <v>1</v>
      </c>
      <c r="D326" s="7">
        <v>0.27</v>
      </c>
      <c r="E326" s="8">
        <v>2.3061612834714405E-3</v>
      </c>
      <c r="F326" s="15">
        <v>3.1883811870884231</v>
      </c>
      <c r="G326">
        <v>154</v>
      </c>
      <c r="H326">
        <v>465</v>
      </c>
      <c r="I326" s="17">
        <v>0.70666666666666667</v>
      </c>
      <c r="J326" s="17">
        <v>0.1292134831460674</v>
      </c>
      <c r="K326" s="18">
        <v>0.83588014981273406</v>
      </c>
      <c r="L326">
        <v>325</v>
      </c>
      <c r="M326" t="str">
        <f>INDEX(MS4s!B:B,MATCH(B326,MS4s!C:C,0))</f>
        <v>Minnetonka</v>
      </c>
      <c r="N326" t="b">
        <f t="shared" si="5"/>
        <v>0</v>
      </c>
    </row>
    <row r="327" spans="1:14" x14ac:dyDescent="0.3">
      <c r="A327" s="7" t="s">
        <v>15</v>
      </c>
      <c r="B327" s="7" t="s">
        <v>336</v>
      </c>
      <c r="C327" s="7" t="s">
        <v>1</v>
      </c>
      <c r="D327" s="7">
        <v>0.63</v>
      </c>
      <c r="E327" s="8">
        <v>8.5677762263443682E-4</v>
      </c>
      <c r="F327" s="15">
        <v>157.85006671384559</v>
      </c>
      <c r="G327">
        <v>312</v>
      </c>
      <c r="H327">
        <v>305</v>
      </c>
      <c r="I327" s="17">
        <v>0.40571428571428569</v>
      </c>
      <c r="J327" s="17">
        <v>0.42883895131086147</v>
      </c>
      <c r="K327" s="18">
        <v>0.83455323702514717</v>
      </c>
      <c r="L327">
        <v>326</v>
      </c>
      <c r="M327" t="str">
        <f>INDEX(MS4s!B:B,MATCH(B327,MS4s!C:C,0))</f>
        <v>Plymouth</v>
      </c>
      <c r="N327" t="b">
        <f t="shared" si="5"/>
        <v>0</v>
      </c>
    </row>
    <row r="328" spans="1:14" x14ac:dyDescent="0.3">
      <c r="A328" s="7" t="s">
        <v>43</v>
      </c>
      <c r="B328" s="7" t="s">
        <v>347</v>
      </c>
      <c r="C328" s="7" t="s">
        <v>1</v>
      </c>
      <c r="D328" s="7">
        <v>0.45</v>
      </c>
      <c r="E328" s="8">
        <v>2.0999999999999999E-3</v>
      </c>
      <c r="F328" s="16">
        <v>3.9</v>
      </c>
      <c r="G328">
        <v>170.5</v>
      </c>
      <c r="H328">
        <v>449</v>
      </c>
      <c r="I328" s="17">
        <v>0.67523809523809519</v>
      </c>
      <c r="J328" s="17">
        <v>0.15917602996254676</v>
      </c>
      <c r="K328" s="18">
        <v>0.83441412520064195</v>
      </c>
      <c r="L328">
        <v>327</v>
      </c>
      <c r="M328" t="str">
        <f>INDEX(MS4s!B:B,MATCH(B328,MS4s!C:C,0))</f>
        <v>Plymouth</v>
      </c>
      <c r="N328" t="b">
        <f t="shared" si="5"/>
        <v>0</v>
      </c>
    </row>
    <row r="329" spans="1:14" x14ac:dyDescent="0.3">
      <c r="A329" s="7" t="s">
        <v>136</v>
      </c>
      <c r="B329" s="7" t="s">
        <v>343</v>
      </c>
      <c r="C329" s="7" t="s">
        <v>1</v>
      </c>
      <c r="D329" s="7">
        <v>0.86</v>
      </c>
      <c r="E329" s="8">
        <v>1.2470180427488885E-3</v>
      </c>
      <c r="F329" s="15">
        <v>37.710060678463122</v>
      </c>
      <c r="G329">
        <v>251</v>
      </c>
      <c r="H329">
        <v>370</v>
      </c>
      <c r="I329" s="17">
        <v>0.52190476190476187</v>
      </c>
      <c r="J329" s="17">
        <v>0.30711610486891383</v>
      </c>
      <c r="K329" s="18">
        <v>0.8290208667736757</v>
      </c>
      <c r="L329">
        <v>328</v>
      </c>
      <c r="M329" t="str">
        <f>INDEX(MS4s!B:B,MATCH(B329,MS4s!C:C,0))</f>
        <v>Golden Valley</v>
      </c>
      <c r="N329" t="b">
        <f t="shared" si="5"/>
        <v>0</v>
      </c>
    </row>
    <row r="330" spans="1:14" x14ac:dyDescent="0.3">
      <c r="A330" s="7" t="s">
        <v>185</v>
      </c>
      <c r="B330" s="7" t="s">
        <v>348</v>
      </c>
      <c r="C330" s="7" t="s">
        <v>1</v>
      </c>
      <c r="D330" s="7">
        <v>0.14000000000000001</v>
      </c>
      <c r="E330" s="8">
        <v>2.5999999999999999E-3</v>
      </c>
      <c r="F330" s="15">
        <v>0.7</v>
      </c>
      <c r="G330">
        <v>140.5</v>
      </c>
      <c r="H330">
        <v>485</v>
      </c>
      <c r="I330" s="17">
        <v>0.73238095238095235</v>
      </c>
      <c r="J330" s="17">
        <v>9.1760299625468167E-2</v>
      </c>
      <c r="K330" s="18">
        <v>0.82414125200642052</v>
      </c>
      <c r="L330">
        <v>329</v>
      </c>
      <c r="M330" t="str">
        <f>INDEX(MS4s!B:B,MATCH(B330,MS4s!C:C,0))</f>
        <v>Plymouth</v>
      </c>
      <c r="N330" t="b">
        <f t="shared" si="5"/>
        <v>0</v>
      </c>
    </row>
    <row r="331" spans="1:14" x14ac:dyDescent="0.3">
      <c r="A331" s="7" t="s">
        <v>22</v>
      </c>
      <c r="B331" s="7" t="s">
        <v>356</v>
      </c>
      <c r="C331" s="7" t="s">
        <v>0</v>
      </c>
      <c r="D331" s="7">
        <v>0</v>
      </c>
      <c r="E331" s="8">
        <v>0</v>
      </c>
      <c r="F331" s="15">
        <v>3085.1451733175722</v>
      </c>
      <c r="G331">
        <v>525</v>
      </c>
      <c r="H331">
        <v>94</v>
      </c>
      <c r="I331" s="17">
        <v>0</v>
      </c>
      <c r="J331" s="17">
        <v>0.82397003745318353</v>
      </c>
      <c r="K331" s="18">
        <v>0.82397003745318353</v>
      </c>
      <c r="L331">
        <v>330</v>
      </c>
      <c r="M331" t="str">
        <f>INDEX(MS4s!B:B,MATCH(B331,MS4s!C:C,0))</f>
        <v>Robbinsdale</v>
      </c>
      <c r="N331" t="b">
        <f t="shared" si="5"/>
        <v>0</v>
      </c>
    </row>
    <row r="332" spans="1:14" x14ac:dyDescent="0.3">
      <c r="A332" s="7" t="s">
        <v>15</v>
      </c>
      <c r="B332" s="7" t="s">
        <v>346</v>
      </c>
      <c r="C332" s="7" t="s">
        <v>1</v>
      </c>
      <c r="D332" s="7">
        <v>2.2000000000000002</v>
      </c>
      <c r="E332" s="8">
        <v>3.1028965315426109E-4</v>
      </c>
      <c r="F332" s="15">
        <v>605.5589605672036</v>
      </c>
      <c r="G332">
        <v>410</v>
      </c>
      <c r="H332">
        <v>213</v>
      </c>
      <c r="I332" s="17">
        <v>0.21904761904761905</v>
      </c>
      <c r="J332" s="17">
        <v>0.601123595505618</v>
      </c>
      <c r="K332" s="18">
        <v>0.82017121455323705</v>
      </c>
      <c r="L332">
        <v>331</v>
      </c>
      <c r="M332" t="str">
        <f>INDEX(MS4s!B:B,MATCH(B332,MS4s!C:C,0))</f>
        <v>Plymouth</v>
      </c>
      <c r="N332" t="b">
        <f t="shared" si="5"/>
        <v>0</v>
      </c>
    </row>
    <row r="333" spans="1:14" x14ac:dyDescent="0.3">
      <c r="A333" s="7" t="s">
        <v>15</v>
      </c>
      <c r="B333" s="7" t="s">
        <v>342</v>
      </c>
      <c r="C333" s="7" t="s">
        <v>1</v>
      </c>
      <c r="D333" s="7">
        <v>0.17</v>
      </c>
      <c r="E333" s="8">
        <v>9.2693007140960812E-4</v>
      </c>
      <c r="F333" s="15">
        <v>95.821422450383395</v>
      </c>
      <c r="G333">
        <v>298</v>
      </c>
      <c r="H333">
        <v>330</v>
      </c>
      <c r="I333" s="17">
        <v>0.43238095238095242</v>
      </c>
      <c r="J333" s="17">
        <v>0.3820224719101124</v>
      </c>
      <c r="K333" s="18">
        <v>0.81440342429106483</v>
      </c>
      <c r="L333">
        <v>332</v>
      </c>
      <c r="M333" t="str">
        <f>INDEX(MS4s!B:B,MATCH(B333,MS4s!C:C,0))</f>
        <v>Plymouth</v>
      </c>
      <c r="N333" t="b">
        <f t="shared" si="5"/>
        <v>0</v>
      </c>
    </row>
    <row r="334" spans="1:14" x14ac:dyDescent="0.3">
      <c r="A334" s="7" t="s">
        <v>12</v>
      </c>
      <c r="B334" s="7" t="s">
        <v>351</v>
      </c>
      <c r="C334" s="7" t="s">
        <v>1</v>
      </c>
      <c r="D334" s="7">
        <v>0.9</v>
      </c>
      <c r="E334" s="8">
        <v>1.508877099653411E-3</v>
      </c>
      <c r="F334" s="15">
        <v>15.713318872412676</v>
      </c>
      <c r="G334">
        <v>225</v>
      </c>
      <c r="H334">
        <v>405</v>
      </c>
      <c r="I334" s="17">
        <v>0.5714285714285714</v>
      </c>
      <c r="J334" s="17">
        <v>0.2415730337078652</v>
      </c>
      <c r="K334" s="18">
        <v>0.8130016051364366</v>
      </c>
      <c r="L334">
        <v>333</v>
      </c>
      <c r="M334" t="str">
        <f>INDEX(MS4s!B:B,MATCH(B334,MS4s!C:C,0))</f>
        <v>Plymouth</v>
      </c>
      <c r="N334" t="b">
        <f t="shared" si="5"/>
        <v>0</v>
      </c>
    </row>
    <row r="335" spans="1:14" x14ac:dyDescent="0.3">
      <c r="A335" s="7" t="s">
        <v>17</v>
      </c>
      <c r="B335" s="7" t="s">
        <v>360</v>
      </c>
      <c r="C335" s="7" t="s">
        <v>1</v>
      </c>
      <c r="D335" s="7">
        <v>0.35</v>
      </c>
      <c r="E335" s="8">
        <v>2.0472797209729115E-3</v>
      </c>
      <c r="F335" s="16">
        <v>3.6415449936029542</v>
      </c>
      <c r="G335">
        <v>174</v>
      </c>
      <c r="H335">
        <v>458</v>
      </c>
      <c r="I335" s="17">
        <v>0.66857142857142859</v>
      </c>
      <c r="J335" s="17">
        <v>0.14232209737827717</v>
      </c>
      <c r="K335" s="18">
        <v>0.81089352594970576</v>
      </c>
      <c r="L335">
        <v>334</v>
      </c>
      <c r="M335" t="str">
        <f>INDEX(MS4s!B:B,MATCH(B335,MS4s!C:C,0))</f>
        <v>Minnetonka</v>
      </c>
      <c r="N335" t="b">
        <f t="shared" si="5"/>
        <v>0</v>
      </c>
    </row>
    <row r="336" spans="1:14" x14ac:dyDescent="0.3">
      <c r="A336" s="7" t="s">
        <v>12</v>
      </c>
      <c r="B336" s="7" t="s">
        <v>353</v>
      </c>
      <c r="C336" s="7" t="s">
        <v>1</v>
      </c>
      <c r="D336" s="7">
        <v>0.67000000000000337</v>
      </c>
      <c r="E336" s="8">
        <v>1.5437037314728961E-3</v>
      </c>
      <c r="F336" s="16">
        <v>11.462806218705087</v>
      </c>
      <c r="G336">
        <v>218</v>
      </c>
      <c r="H336">
        <v>415</v>
      </c>
      <c r="I336" s="17">
        <v>0.58476190476190482</v>
      </c>
      <c r="J336" s="17">
        <v>0.22284644194756553</v>
      </c>
      <c r="K336" s="18">
        <v>0.80760834670947035</v>
      </c>
      <c r="L336">
        <v>335</v>
      </c>
      <c r="M336" t="str">
        <f>INDEX(MS4s!B:B,MATCH(B336,MS4s!C:C,0))</f>
        <v>Plymouth</v>
      </c>
      <c r="N336" t="b">
        <f t="shared" si="5"/>
        <v>0</v>
      </c>
    </row>
    <row r="337" spans="1:14" x14ac:dyDescent="0.3">
      <c r="A337" s="7" t="s">
        <v>45</v>
      </c>
      <c r="B337" s="7" t="s">
        <v>352</v>
      </c>
      <c r="C337" s="7" t="s">
        <v>1</v>
      </c>
      <c r="D337" s="7">
        <v>5.91</v>
      </c>
      <c r="E337" s="8">
        <v>3.1493113538431548E-4</v>
      </c>
      <c r="F337" s="16">
        <v>532.71932322959856</v>
      </c>
      <c r="G337">
        <v>408</v>
      </c>
      <c r="H337">
        <v>222</v>
      </c>
      <c r="I337" s="17">
        <v>0.22285714285714286</v>
      </c>
      <c r="J337" s="17">
        <v>0.5842696629213483</v>
      </c>
      <c r="K337" s="18">
        <v>0.80712680577849116</v>
      </c>
      <c r="L337">
        <v>336</v>
      </c>
      <c r="M337" t="str">
        <f>INDEX(MS4s!B:B,MATCH(B337,MS4s!C:C,0))</f>
        <v>Plymouth</v>
      </c>
      <c r="N337" t="b">
        <f t="shared" si="5"/>
        <v>0</v>
      </c>
    </row>
    <row r="338" spans="1:14" x14ac:dyDescent="0.3">
      <c r="A338" s="7" t="s">
        <v>25</v>
      </c>
      <c r="B338" s="7" t="s">
        <v>225</v>
      </c>
      <c r="C338" s="7" t="s">
        <v>1</v>
      </c>
      <c r="D338" s="7">
        <v>3.74</v>
      </c>
      <c r="E338" s="8">
        <v>5.9391748458811769E-4</v>
      </c>
      <c r="F338" s="15">
        <v>251.29385627811348</v>
      </c>
      <c r="G338">
        <v>362</v>
      </c>
      <c r="H338">
        <v>271</v>
      </c>
      <c r="I338" s="17">
        <v>0.31047619047619046</v>
      </c>
      <c r="J338" s="17">
        <v>0.49250936329588013</v>
      </c>
      <c r="K338" s="18">
        <v>0.80298555377207059</v>
      </c>
      <c r="L338">
        <v>337</v>
      </c>
      <c r="M338" t="str">
        <f>INDEX(MS4s!B:B,MATCH(B338,MS4s!C:C,0))</f>
        <v>Golden Valley</v>
      </c>
      <c r="N338" t="b">
        <f t="shared" si="5"/>
        <v>0</v>
      </c>
    </row>
    <row r="339" spans="1:14" x14ac:dyDescent="0.3">
      <c r="A339" s="7" t="s">
        <v>25</v>
      </c>
      <c r="B339" s="7" t="s">
        <v>370</v>
      </c>
      <c r="C339" s="7" t="s">
        <v>1</v>
      </c>
      <c r="D339" s="7">
        <v>0.25</v>
      </c>
      <c r="E339" s="8">
        <v>1.2537394643677416E-3</v>
      </c>
      <c r="F339" s="15">
        <v>27.681387671662428</v>
      </c>
      <c r="G339">
        <v>250</v>
      </c>
      <c r="H339">
        <v>385</v>
      </c>
      <c r="I339" s="17">
        <v>0.52380952380952384</v>
      </c>
      <c r="J339" s="17">
        <v>0.27902621722846443</v>
      </c>
      <c r="K339" s="18">
        <v>0.80283574103798827</v>
      </c>
      <c r="L339">
        <v>338</v>
      </c>
      <c r="M339" t="str">
        <f>INDEX(MS4s!B:B,MATCH(B339,MS4s!C:C,0))</f>
        <v>Golden Valley</v>
      </c>
      <c r="N339" t="b">
        <f t="shared" si="5"/>
        <v>0</v>
      </c>
    </row>
    <row r="340" spans="1:14" x14ac:dyDescent="0.3">
      <c r="A340" s="7" t="s">
        <v>185</v>
      </c>
      <c r="B340" s="7" t="s">
        <v>358</v>
      </c>
      <c r="C340" s="7" t="s">
        <v>1</v>
      </c>
      <c r="D340" s="7">
        <v>2.4</v>
      </c>
      <c r="E340" s="8">
        <v>1.1000000000000001E-3</v>
      </c>
      <c r="F340" s="16">
        <v>39.9</v>
      </c>
      <c r="G340">
        <v>268</v>
      </c>
      <c r="H340">
        <v>367</v>
      </c>
      <c r="I340" s="17">
        <v>0.48952380952380947</v>
      </c>
      <c r="J340" s="17">
        <v>0.31273408239700373</v>
      </c>
      <c r="K340" s="18">
        <v>0.8022578919208132</v>
      </c>
      <c r="L340">
        <v>339</v>
      </c>
      <c r="M340" t="str">
        <f>INDEX(MS4s!B:B,MATCH(B340,MS4s!C:C,0))</f>
        <v>Plymouth</v>
      </c>
      <c r="N340" t="b">
        <f t="shared" si="5"/>
        <v>0</v>
      </c>
    </row>
    <row r="341" spans="1:14" x14ac:dyDescent="0.3">
      <c r="A341" s="7" t="s">
        <v>22</v>
      </c>
      <c r="B341" s="7" t="s">
        <v>381</v>
      </c>
      <c r="C341" s="7" t="s">
        <v>1</v>
      </c>
      <c r="D341" s="7">
        <v>15.86</v>
      </c>
      <c r="E341" s="8">
        <v>3.364211397931258E-4</v>
      </c>
      <c r="F341" s="15">
        <v>467.36438457857759</v>
      </c>
      <c r="G341">
        <v>405</v>
      </c>
      <c r="H341">
        <v>228</v>
      </c>
      <c r="I341" s="17">
        <v>0.22857142857142854</v>
      </c>
      <c r="J341" s="17">
        <v>0.57303370786516861</v>
      </c>
      <c r="K341" s="18">
        <v>0.80160513643659714</v>
      </c>
      <c r="L341">
        <v>340</v>
      </c>
      <c r="M341" t="str">
        <f>INDEX(MS4s!B:B,MATCH(B341,MS4s!C:C,0))</f>
        <v>Robbinsdale</v>
      </c>
      <c r="N341" t="b">
        <f t="shared" si="5"/>
        <v>0</v>
      </c>
    </row>
    <row r="342" spans="1:14" x14ac:dyDescent="0.3">
      <c r="A342" s="7" t="s">
        <v>22</v>
      </c>
      <c r="B342" s="7" t="s">
        <v>359</v>
      </c>
      <c r="C342" s="7" t="s">
        <v>1</v>
      </c>
      <c r="D342" s="7">
        <v>9.6199999999999992</v>
      </c>
      <c r="E342" s="8">
        <v>1.8232590013921075E-4</v>
      </c>
      <c r="F342" s="15">
        <v>921.0965157770936</v>
      </c>
      <c r="G342">
        <v>447</v>
      </c>
      <c r="H342">
        <v>186</v>
      </c>
      <c r="I342" s="17">
        <v>0.14857142857142858</v>
      </c>
      <c r="J342" s="17">
        <v>0.651685393258427</v>
      </c>
      <c r="K342" s="18">
        <v>0.80025682182985558</v>
      </c>
      <c r="L342">
        <v>341</v>
      </c>
      <c r="M342" t="str">
        <f>INDEX(MS4s!B:B,MATCH(B342,MS4s!C:C,0))</f>
        <v>Robbinsdale</v>
      </c>
      <c r="N342" t="b">
        <f t="shared" si="5"/>
        <v>0</v>
      </c>
    </row>
    <row r="343" spans="1:14" x14ac:dyDescent="0.3">
      <c r="A343" s="7" t="s">
        <v>136</v>
      </c>
      <c r="B343" s="7" t="s">
        <v>349</v>
      </c>
      <c r="C343" s="7" t="s">
        <v>0</v>
      </c>
      <c r="D343" s="7">
        <v>5.0682999999999998</v>
      </c>
      <c r="E343" s="8">
        <v>5.5851121752269607E-4</v>
      </c>
      <c r="F343" s="15">
        <v>272.32608326274885</v>
      </c>
      <c r="G343">
        <v>368</v>
      </c>
      <c r="H343">
        <v>267</v>
      </c>
      <c r="I343" s="17">
        <v>0.29904761904761901</v>
      </c>
      <c r="J343" s="17">
        <v>0.5</v>
      </c>
      <c r="K343" s="18">
        <v>0.79904761904761901</v>
      </c>
      <c r="L343">
        <v>342</v>
      </c>
      <c r="M343" t="str">
        <f>INDEX(MS4s!B:B,MATCH(B343,MS4s!C:C,0))</f>
        <v>Golden Valley</v>
      </c>
      <c r="N343" t="b">
        <f t="shared" si="5"/>
        <v>0</v>
      </c>
    </row>
    <row r="344" spans="1:14" x14ac:dyDescent="0.3">
      <c r="A344" s="7" t="s">
        <v>43</v>
      </c>
      <c r="B344" s="7" t="s">
        <v>364</v>
      </c>
      <c r="C344" s="7" t="s">
        <v>1</v>
      </c>
      <c r="D344" s="7">
        <v>0.33</v>
      </c>
      <c r="E344" s="8">
        <v>1.4E-3</v>
      </c>
      <c r="F344" s="15">
        <v>18.7</v>
      </c>
      <c r="G344">
        <v>237.5</v>
      </c>
      <c r="H344">
        <v>401</v>
      </c>
      <c r="I344" s="17">
        <v>0.54761904761904767</v>
      </c>
      <c r="J344" s="17">
        <v>0.24906367041198507</v>
      </c>
      <c r="K344" s="18">
        <v>0.79668271803103274</v>
      </c>
      <c r="L344">
        <v>343</v>
      </c>
      <c r="M344" t="str">
        <f>INDEX(MS4s!B:B,MATCH(B344,MS4s!C:C,0))</f>
        <v>Plymouth</v>
      </c>
      <c r="N344" t="b">
        <f t="shared" si="5"/>
        <v>0</v>
      </c>
    </row>
    <row r="345" spans="1:14" x14ac:dyDescent="0.3">
      <c r="A345" s="7" t="s">
        <v>12</v>
      </c>
      <c r="B345" s="7" t="s">
        <v>355</v>
      </c>
      <c r="C345" s="7" t="s">
        <v>1</v>
      </c>
      <c r="D345" s="7">
        <v>53.6</v>
      </c>
      <c r="E345" s="8">
        <v>2.0670423692639404E-5</v>
      </c>
      <c r="F345" s="15">
        <v>1837.377347428644</v>
      </c>
      <c r="G345">
        <v>501</v>
      </c>
      <c r="H345">
        <v>133</v>
      </c>
      <c r="I345" s="17">
        <v>4.5714285714285707E-2</v>
      </c>
      <c r="J345" s="17">
        <v>0.75093632958801493</v>
      </c>
      <c r="K345" s="18">
        <v>0.79665061530230064</v>
      </c>
      <c r="L345">
        <v>344</v>
      </c>
      <c r="M345" t="str">
        <f>INDEX(MS4s!B:B,MATCH(B345,MS4s!C:C,0))</f>
        <v>Plymouth</v>
      </c>
      <c r="N345" t="b">
        <f t="shared" si="5"/>
        <v>0</v>
      </c>
    </row>
    <row r="346" spans="1:14" x14ac:dyDescent="0.3">
      <c r="A346" s="7" t="s">
        <v>25</v>
      </c>
      <c r="B346" s="7" t="s">
        <v>496</v>
      </c>
      <c r="C346" s="7" t="s">
        <v>1</v>
      </c>
      <c r="D346" s="7">
        <v>1.42</v>
      </c>
      <c r="E346" s="8">
        <v>3.0124894037187195E-4</v>
      </c>
      <c r="F346" s="16">
        <v>522.80634211723896</v>
      </c>
      <c r="G346">
        <v>412</v>
      </c>
      <c r="H346">
        <v>224</v>
      </c>
      <c r="I346" s="17">
        <v>0.21523809523809523</v>
      </c>
      <c r="J346" s="17">
        <v>0.58052434456928836</v>
      </c>
      <c r="K346" s="18">
        <v>0.79576243980738359</v>
      </c>
      <c r="L346">
        <v>345</v>
      </c>
      <c r="M346" t="str">
        <f>INDEX(MS4s!B:B,MATCH(B346,MS4s!C:C,0))</f>
        <v>Golden Valley</v>
      </c>
      <c r="N346" t="b">
        <f t="shared" si="5"/>
        <v>0</v>
      </c>
    </row>
    <row r="347" spans="1:14" x14ac:dyDescent="0.3">
      <c r="A347" s="7" t="s">
        <v>12</v>
      </c>
      <c r="B347" s="7" t="s">
        <v>362</v>
      </c>
      <c r="C347" s="7" t="s">
        <v>1</v>
      </c>
      <c r="D347" s="7">
        <v>0.63</v>
      </c>
      <c r="E347" s="8">
        <v>3.9871596034127309E-4</v>
      </c>
      <c r="F347" s="15">
        <v>367.99124488830142</v>
      </c>
      <c r="G347">
        <v>393</v>
      </c>
      <c r="H347">
        <v>248</v>
      </c>
      <c r="I347" s="17">
        <v>0.25142857142857145</v>
      </c>
      <c r="J347" s="17">
        <v>0.53558052434456926</v>
      </c>
      <c r="K347" s="18">
        <v>0.78700909577314071</v>
      </c>
      <c r="L347">
        <v>346</v>
      </c>
      <c r="M347" t="str">
        <f>INDEX(MS4s!B:B,MATCH(B347,MS4s!C:C,0))</f>
        <v>Plymouth</v>
      </c>
      <c r="N347" t="b">
        <f t="shared" si="5"/>
        <v>0</v>
      </c>
    </row>
    <row r="348" spans="1:14" x14ac:dyDescent="0.3">
      <c r="A348" s="7" t="s">
        <v>53</v>
      </c>
      <c r="B348" s="7" t="s">
        <v>354</v>
      </c>
      <c r="C348" s="7" t="s">
        <v>1</v>
      </c>
      <c r="D348" s="7">
        <v>0.47</v>
      </c>
      <c r="E348" s="8">
        <v>3.9591412758533203E-4</v>
      </c>
      <c r="F348" s="15">
        <v>373.18255453532356</v>
      </c>
      <c r="G348">
        <v>394</v>
      </c>
      <c r="H348">
        <v>247</v>
      </c>
      <c r="I348" s="17">
        <v>0.24952380952380948</v>
      </c>
      <c r="J348" s="17">
        <v>0.53745318352059923</v>
      </c>
      <c r="K348" s="18">
        <v>0.78697699304440871</v>
      </c>
      <c r="L348">
        <v>347</v>
      </c>
      <c r="M348" t="str">
        <f>INDEX(MS4s!B:B,MATCH(B348,MS4s!C:C,0))</f>
        <v>Plymouth</v>
      </c>
      <c r="N348" t="b">
        <f t="shared" si="5"/>
        <v>0</v>
      </c>
    </row>
    <row r="349" spans="1:14" x14ac:dyDescent="0.3">
      <c r="A349" s="7" t="s">
        <v>15</v>
      </c>
      <c r="B349" s="7" t="s">
        <v>361</v>
      </c>
      <c r="C349" s="7" t="s">
        <v>1</v>
      </c>
      <c r="D349" s="7">
        <v>1.1599999999999999</v>
      </c>
      <c r="E349" s="8">
        <v>4.4010304347375439E-4</v>
      </c>
      <c r="F349" s="15">
        <v>308.5014840273372</v>
      </c>
      <c r="G349">
        <v>381</v>
      </c>
      <c r="H349">
        <v>261</v>
      </c>
      <c r="I349" s="17">
        <v>0.27428571428571424</v>
      </c>
      <c r="J349" s="17">
        <v>0.5112359550561798</v>
      </c>
      <c r="K349" s="18">
        <v>0.78552166934189405</v>
      </c>
      <c r="L349">
        <v>348</v>
      </c>
      <c r="M349" t="str">
        <f>INDEX(MS4s!B:B,MATCH(B349,MS4s!C:C,0))</f>
        <v>Plymouth</v>
      </c>
      <c r="N349" t="b">
        <f t="shared" si="5"/>
        <v>0</v>
      </c>
    </row>
    <row r="350" spans="1:14" x14ac:dyDescent="0.3">
      <c r="A350" s="7" t="s">
        <v>25</v>
      </c>
      <c r="B350" s="7" t="s">
        <v>231</v>
      </c>
      <c r="C350" s="7" t="s">
        <v>1</v>
      </c>
      <c r="D350" s="7">
        <v>9.3710000000000004</v>
      </c>
      <c r="E350" s="8">
        <v>7.5560425801024961E-5</v>
      </c>
      <c r="F350" s="16">
        <v>1288.1604266281483</v>
      </c>
      <c r="G350">
        <v>481</v>
      </c>
      <c r="H350">
        <v>161</v>
      </c>
      <c r="I350" s="17">
        <v>8.3809523809523778E-2</v>
      </c>
      <c r="J350" s="17">
        <v>0.69850187265917607</v>
      </c>
      <c r="K350" s="18">
        <v>0.78231139646869985</v>
      </c>
      <c r="L350">
        <v>349</v>
      </c>
      <c r="M350" t="str">
        <f>INDEX(MS4s!B:B,MATCH(B350,MS4s!C:C,0))</f>
        <v>Golden Valley</v>
      </c>
      <c r="N350" t="b">
        <f t="shared" si="5"/>
        <v>0</v>
      </c>
    </row>
    <row r="351" spans="1:14" x14ac:dyDescent="0.3">
      <c r="A351" s="7" t="s">
        <v>17</v>
      </c>
      <c r="B351" s="7" t="s">
        <v>375</v>
      </c>
      <c r="C351" s="7" t="s">
        <v>1</v>
      </c>
      <c r="D351" s="7">
        <v>2.2700000000000005</v>
      </c>
      <c r="E351" s="8">
        <v>1.8972159071698194E-3</v>
      </c>
      <c r="F351" s="16">
        <v>3.1676083368210826</v>
      </c>
      <c r="G351">
        <v>183</v>
      </c>
      <c r="H351">
        <v>466</v>
      </c>
      <c r="I351" s="17">
        <v>0.65142857142857147</v>
      </c>
      <c r="J351" s="17">
        <v>0.12734082397003743</v>
      </c>
      <c r="K351" s="18">
        <v>0.7787693953986089</v>
      </c>
      <c r="L351">
        <v>350</v>
      </c>
      <c r="M351" t="str">
        <f>INDEX(MS4s!B:B,MATCH(B351,MS4s!C:C,0))</f>
        <v>Minnetonka</v>
      </c>
      <c r="N351" t="b">
        <f t="shared" si="5"/>
        <v>0</v>
      </c>
    </row>
    <row r="352" spans="1:14" x14ac:dyDescent="0.3">
      <c r="A352" s="7" t="s">
        <v>43</v>
      </c>
      <c r="B352" s="7" t="s">
        <v>369</v>
      </c>
      <c r="C352" s="7" t="s">
        <v>1</v>
      </c>
      <c r="D352" s="7">
        <v>1.39</v>
      </c>
      <c r="E352" s="8">
        <v>2.0000000000000001E-4</v>
      </c>
      <c r="F352" s="15">
        <v>679.1</v>
      </c>
      <c r="G352">
        <v>440.5</v>
      </c>
      <c r="H352">
        <v>205</v>
      </c>
      <c r="I352" s="17">
        <v>0.16095238095238096</v>
      </c>
      <c r="J352" s="17">
        <v>0.61610486891385774</v>
      </c>
      <c r="K352" s="18">
        <v>0.7770572498662387</v>
      </c>
      <c r="L352">
        <v>351</v>
      </c>
      <c r="M352" t="str">
        <f>INDEX(MS4s!B:B,MATCH(B352,MS4s!C:C,0))</f>
        <v>Minnetonka</v>
      </c>
      <c r="N352" t="b">
        <f t="shared" si="5"/>
        <v>0</v>
      </c>
    </row>
    <row r="353" spans="1:14" x14ac:dyDescent="0.3">
      <c r="A353" s="7" t="s">
        <v>136</v>
      </c>
      <c r="B353" s="7" t="s">
        <v>368</v>
      </c>
      <c r="C353" s="7" t="s">
        <v>1</v>
      </c>
      <c r="D353" s="7">
        <v>1.39</v>
      </c>
      <c r="E353" s="8">
        <v>8.2478523458211282E-4</v>
      </c>
      <c r="F353" s="15">
        <v>85.969086864882513</v>
      </c>
      <c r="G353">
        <v>317</v>
      </c>
      <c r="H353">
        <v>332</v>
      </c>
      <c r="I353" s="17">
        <v>0.3961904761904762</v>
      </c>
      <c r="J353" s="17">
        <v>0.37827715355805247</v>
      </c>
      <c r="K353" s="18">
        <v>0.77446762974852867</v>
      </c>
      <c r="L353">
        <v>352</v>
      </c>
      <c r="M353" t="str">
        <f>INDEX(MS4s!B:B,MATCH(B353,MS4s!C:C,0))</f>
        <v>Golden Valley</v>
      </c>
      <c r="N353" t="b">
        <f t="shared" si="5"/>
        <v>0</v>
      </c>
    </row>
    <row r="354" spans="1:14" x14ac:dyDescent="0.3">
      <c r="A354" s="7" t="s">
        <v>25</v>
      </c>
      <c r="B354" s="7" t="s">
        <v>327</v>
      </c>
      <c r="C354" s="7" t="s">
        <v>1</v>
      </c>
      <c r="D354" s="7">
        <v>1.9999999999999997E-2</v>
      </c>
      <c r="E354" s="8">
        <v>2.3356345917305735E-3</v>
      </c>
      <c r="F354" s="15">
        <v>0.20310530183917433</v>
      </c>
      <c r="G354">
        <v>152</v>
      </c>
      <c r="H354">
        <v>502</v>
      </c>
      <c r="I354" s="17">
        <v>0.71047619047619048</v>
      </c>
      <c r="J354" s="17">
        <v>5.9925093632958837E-2</v>
      </c>
      <c r="K354" s="18">
        <v>0.77040128410914932</v>
      </c>
      <c r="L354">
        <v>353</v>
      </c>
      <c r="M354" t="str">
        <f>INDEX(MS4s!B:B,MATCH(B354,MS4s!C:C,0))</f>
        <v>Golden Valley</v>
      </c>
      <c r="N354" t="b">
        <f t="shared" si="5"/>
        <v>0</v>
      </c>
    </row>
    <row r="355" spans="1:14" x14ac:dyDescent="0.3">
      <c r="A355" s="7" t="s">
        <v>136</v>
      </c>
      <c r="B355" s="7" t="s">
        <v>374</v>
      </c>
      <c r="C355" s="7" t="s">
        <v>1</v>
      </c>
      <c r="D355" s="7">
        <v>0.67</v>
      </c>
      <c r="E355" s="8">
        <v>1.5499131451042918E-3</v>
      </c>
      <c r="F355" s="15">
        <v>6.8480742205321228</v>
      </c>
      <c r="G355">
        <v>216</v>
      </c>
      <c r="H355">
        <v>437</v>
      </c>
      <c r="I355" s="17">
        <v>0.58857142857142852</v>
      </c>
      <c r="J355" s="17">
        <v>0.18164794007490637</v>
      </c>
      <c r="K355" s="18">
        <v>0.77021936864633489</v>
      </c>
      <c r="L355">
        <v>354</v>
      </c>
      <c r="M355" t="str">
        <f>INDEX(MS4s!B:B,MATCH(B355,MS4s!C:C,0))</f>
        <v>Golden Valley</v>
      </c>
      <c r="N355" t="b">
        <f t="shared" si="5"/>
        <v>0</v>
      </c>
    </row>
    <row r="356" spans="1:14" x14ac:dyDescent="0.3">
      <c r="A356" s="7" t="s">
        <v>15</v>
      </c>
      <c r="B356" s="7" t="s">
        <v>365</v>
      </c>
      <c r="C356" s="7" t="s">
        <v>1</v>
      </c>
      <c r="D356" s="7">
        <v>0.28999999999999998</v>
      </c>
      <c r="E356" s="8">
        <v>7.1683530511844069E-4</v>
      </c>
      <c r="F356" s="15">
        <v>125.71320893793282</v>
      </c>
      <c r="G356">
        <v>335</v>
      </c>
      <c r="H356">
        <v>316</v>
      </c>
      <c r="I356" s="17">
        <v>0.36190476190476195</v>
      </c>
      <c r="J356" s="17">
        <v>0.40823970037453183</v>
      </c>
      <c r="K356" s="18">
        <v>0.77014446227929378</v>
      </c>
      <c r="L356">
        <v>355</v>
      </c>
      <c r="M356" t="str">
        <f>INDEX(MS4s!B:B,MATCH(B356,MS4s!C:C,0))</f>
        <v>Plymouth</v>
      </c>
      <c r="N356" t="b">
        <f t="shared" si="5"/>
        <v>0</v>
      </c>
    </row>
    <row r="357" spans="1:14" x14ac:dyDescent="0.3">
      <c r="A357" s="7" t="s">
        <v>15</v>
      </c>
      <c r="B357" s="7" t="s">
        <v>373</v>
      </c>
      <c r="C357" s="7" t="s">
        <v>0</v>
      </c>
      <c r="D357" s="7">
        <v>0</v>
      </c>
      <c r="E357" s="8">
        <v>0</v>
      </c>
      <c r="F357" s="15">
        <v>2126.2837307105078</v>
      </c>
      <c r="G357">
        <v>525</v>
      </c>
      <c r="H357">
        <v>123</v>
      </c>
      <c r="I357" s="17">
        <v>0</v>
      </c>
      <c r="J357" s="17">
        <v>0.7696629213483146</v>
      </c>
      <c r="K357" s="18">
        <v>0.7696629213483146</v>
      </c>
      <c r="L357">
        <v>356</v>
      </c>
      <c r="M357" t="str">
        <f>INDEX(MS4s!B:B,MATCH(B357,MS4s!C:C,0))</f>
        <v>Plymouth</v>
      </c>
      <c r="N357" t="b">
        <f t="shared" si="5"/>
        <v>0</v>
      </c>
    </row>
    <row r="358" spans="1:14" x14ac:dyDescent="0.3">
      <c r="A358" s="7" t="s">
        <v>25</v>
      </c>
      <c r="B358" s="7" t="s">
        <v>350</v>
      </c>
      <c r="C358" s="7" t="s">
        <v>1</v>
      </c>
      <c r="D358" s="7">
        <v>0.12</v>
      </c>
      <c r="E358" s="8">
        <v>1.5593057569589699E-3</v>
      </c>
      <c r="F358" s="15">
        <v>6.1083486720970104</v>
      </c>
      <c r="G358">
        <v>214</v>
      </c>
      <c r="H358">
        <v>440</v>
      </c>
      <c r="I358" s="17">
        <v>0.59238095238095245</v>
      </c>
      <c r="J358" s="17">
        <v>0.17602996254681647</v>
      </c>
      <c r="K358" s="18">
        <v>0.76841091492776892</v>
      </c>
      <c r="L358">
        <v>357</v>
      </c>
      <c r="M358" t="str">
        <f>INDEX(MS4s!B:B,MATCH(B358,MS4s!C:C,0))</f>
        <v>Golden Valley</v>
      </c>
      <c r="N358" t="b">
        <f t="shared" si="5"/>
        <v>0</v>
      </c>
    </row>
    <row r="359" spans="1:14" x14ac:dyDescent="0.3">
      <c r="A359" s="7" t="s">
        <v>15</v>
      </c>
      <c r="B359" s="7" t="s">
        <v>380</v>
      </c>
      <c r="C359" s="7" t="s">
        <v>1</v>
      </c>
      <c r="D359" s="7">
        <v>6.32</v>
      </c>
      <c r="E359" s="8">
        <v>1.6797367087871835E-3</v>
      </c>
      <c r="F359" s="16">
        <v>3.8149507851129978</v>
      </c>
      <c r="G359">
        <v>202</v>
      </c>
      <c r="H359">
        <v>454</v>
      </c>
      <c r="I359" s="17">
        <v>0.61523809523809525</v>
      </c>
      <c r="J359" s="17">
        <v>0.14981273408239704</v>
      </c>
      <c r="K359" s="18">
        <v>0.76505082932049229</v>
      </c>
      <c r="L359">
        <v>358</v>
      </c>
      <c r="M359" t="str">
        <f>INDEX(MS4s!B:B,MATCH(B359,MS4s!C:C,0))</f>
        <v>Plymouth</v>
      </c>
      <c r="N359" t="b">
        <f t="shared" si="5"/>
        <v>0</v>
      </c>
    </row>
    <row r="360" spans="1:14" x14ac:dyDescent="0.3">
      <c r="A360" s="7" t="s">
        <v>12</v>
      </c>
      <c r="B360" s="7" t="s">
        <v>378</v>
      </c>
      <c r="C360" s="7" t="s">
        <v>1</v>
      </c>
      <c r="D360" s="7">
        <v>3.01</v>
      </c>
      <c r="E360" s="8">
        <v>1.5233563486064465E-3</v>
      </c>
      <c r="F360" s="15">
        <v>6.9331322790130123</v>
      </c>
      <c r="G360">
        <v>222</v>
      </c>
      <c r="H360">
        <v>434</v>
      </c>
      <c r="I360" s="17">
        <v>0.57714285714285718</v>
      </c>
      <c r="J360" s="17">
        <v>0.18726591760299627</v>
      </c>
      <c r="K360" s="18">
        <v>0.76440877474585345</v>
      </c>
      <c r="L360">
        <v>359</v>
      </c>
      <c r="M360" t="str">
        <f>INDEX(MS4s!B:B,MATCH(B360,MS4s!C:C,0))</f>
        <v>Plymouth</v>
      </c>
      <c r="N360" t="b">
        <f t="shared" si="5"/>
        <v>0</v>
      </c>
    </row>
    <row r="361" spans="1:14" x14ac:dyDescent="0.3">
      <c r="A361" s="7" t="s">
        <v>43</v>
      </c>
      <c r="B361" s="7" t="s">
        <v>372</v>
      </c>
      <c r="C361" s="7" t="s">
        <v>1</v>
      </c>
      <c r="D361" s="7">
        <v>3.66</v>
      </c>
      <c r="E361" s="8">
        <v>1E-4</v>
      </c>
      <c r="F361" s="15">
        <v>931.7</v>
      </c>
      <c r="G361">
        <v>468.5</v>
      </c>
      <c r="H361">
        <v>184</v>
      </c>
      <c r="I361" s="17">
        <v>0.10761904761904761</v>
      </c>
      <c r="J361" s="17">
        <v>0.65543071161048694</v>
      </c>
      <c r="K361" s="18">
        <v>0.76304975922953455</v>
      </c>
      <c r="L361">
        <v>360</v>
      </c>
      <c r="M361" t="str">
        <f>INDEX(MS4s!B:B,MATCH(B361,MS4s!C:C,0))</f>
        <v>Minnetonka</v>
      </c>
      <c r="N361" t="b">
        <f t="shared" si="5"/>
        <v>0</v>
      </c>
    </row>
    <row r="362" spans="1:14" x14ac:dyDescent="0.3">
      <c r="A362" s="7" t="s">
        <v>22</v>
      </c>
      <c r="B362" s="7" t="s">
        <v>221</v>
      </c>
      <c r="C362" s="7" t="s">
        <v>1</v>
      </c>
      <c r="D362" s="7">
        <v>0.26</v>
      </c>
      <c r="E362" s="8">
        <v>2.1224396972492799E-3</v>
      </c>
      <c r="F362" s="15">
        <v>0.46658751573410556</v>
      </c>
      <c r="G362">
        <v>168</v>
      </c>
      <c r="H362">
        <v>490</v>
      </c>
      <c r="I362" s="17">
        <v>0.67999999999999994</v>
      </c>
      <c r="J362" s="17">
        <v>8.2397003745318331E-2</v>
      </c>
      <c r="K362" s="18">
        <v>0.76239700374531827</v>
      </c>
      <c r="L362">
        <v>361</v>
      </c>
      <c r="M362" t="str">
        <f>INDEX(MS4s!B:B,MATCH(B362,MS4s!C:C,0))</f>
        <v>Golden Valley</v>
      </c>
      <c r="N362" t="b">
        <f t="shared" si="5"/>
        <v>0</v>
      </c>
    </row>
    <row r="363" spans="1:14" x14ac:dyDescent="0.3">
      <c r="A363" s="7" t="s">
        <v>17</v>
      </c>
      <c r="B363" s="7" t="s">
        <v>371</v>
      </c>
      <c r="C363" s="7" t="s">
        <v>1</v>
      </c>
      <c r="D363" s="7">
        <v>0.65</v>
      </c>
      <c r="E363" s="8">
        <v>6.3119801431972262E-4</v>
      </c>
      <c r="F363" s="15">
        <v>153.19874281407414</v>
      </c>
      <c r="G363">
        <v>349</v>
      </c>
      <c r="H363">
        <v>308</v>
      </c>
      <c r="I363" s="17">
        <v>0.33523809523809522</v>
      </c>
      <c r="J363" s="17">
        <v>0.42322097378277157</v>
      </c>
      <c r="K363" s="18">
        <v>0.75845906902086679</v>
      </c>
      <c r="L363">
        <v>362</v>
      </c>
      <c r="M363" t="str">
        <f>INDEX(MS4s!B:B,MATCH(B363,MS4s!C:C,0))</f>
        <v>Plymouth</v>
      </c>
      <c r="N363" t="b">
        <f t="shared" si="5"/>
        <v>0</v>
      </c>
    </row>
    <row r="364" spans="1:14" x14ac:dyDescent="0.3">
      <c r="A364" s="7" t="s">
        <v>136</v>
      </c>
      <c r="B364" s="7" t="s">
        <v>377</v>
      </c>
      <c r="C364" s="7" t="s">
        <v>1</v>
      </c>
      <c r="D364" s="7">
        <v>1.1299999999999999</v>
      </c>
      <c r="E364" s="8">
        <v>2.4194674959441967E-4</v>
      </c>
      <c r="F364" s="15">
        <v>475.13145433085054</v>
      </c>
      <c r="G364">
        <v>431</v>
      </c>
      <c r="H364">
        <v>225</v>
      </c>
      <c r="I364" s="17">
        <v>0.17904761904761901</v>
      </c>
      <c r="J364" s="17">
        <v>0.5786516853932584</v>
      </c>
      <c r="K364" s="18">
        <v>0.75769930444087741</v>
      </c>
      <c r="L364">
        <v>363</v>
      </c>
      <c r="M364" t="str">
        <f>INDEX(MS4s!B:B,MATCH(B364,MS4s!C:C,0))</f>
        <v>Golden Valley</v>
      </c>
      <c r="N364" t="b">
        <f t="shared" si="5"/>
        <v>0</v>
      </c>
    </row>
    <row r="365" spans="1:14" x14ac:dyDescent="0.3">
      <c r="A365" s="7" t="s">
        <v>43</v>
      </c>
      <c r="B365" s="7" t="s">
        <v>376</v>
      </c>
      <c r="C365" s="7" t="s">
        <v>1</v>
      </c>
      <c r="D365" s="7">
        <v>0.77</v>
      </c>
      <c r="E365" s="8">
        <v>5.9999999999999995E-4</v>
      </c>
      <c r="F365" s="16">
        <v>155.30000000000001</v>
      </c>
      <c r="G365">
        <v>358.5</v>
      </c>
      <c r="H365">
        <v>307</v>
      </c>
      <c r="I365" s="17">
        <v>0.31714285714285717</v>
      </c>
      <c r="J365" s="17">
        <v>0.42509363295880154</v>
      </c>
      <c r="K365" s="18">
        <v>0.74223649010165871</v>
      </c>
      <c r="L365">
        <v>364</v>
      </c>
      <c r="M365" t="str">
        <f>INDEX(MS4s!B:B,MATCH(B365,MS4s!C:C,0))</f>
        <v>Plymouth</v>
      </c>
      <c r="N365" t="b">
        <f t="shared" si="5"/>
        <v>0</v>
      </c>
    </row>
    <row r="366" spans="1:14" x14ac:dyDescent="0.3">
      <c r="A366" s="7" t="s">
        <v>25</v>
      </c>
      <c r="B366" s="7" t="s">
        <v>317</v>
      </c>
      <c r="C366" s="7" t="s">
        <v>1</v>
      </c>
      <c r="D366" s="7">
        <v>0.26</v>
      </c>
      <c r="E366" s="8">
        <v>4.1259212930950617E-4</v>
      </c>
      <c r="F366" s="15">
        <v>215.40246148880271</v>
      </c>
      <c r="G366">
        <v>386</v>
      </c>
      <c r="H366">
        <v>281</v>
      </c>
      <c r="I366" s="17">
        <v>0.26476190476190475</v>
      </c>
      <c r="J366" s="17">
        <v>0.47378277153558057</v>
      </c>
      <c r="K366" s="18">
        <v>0.73854467629748533</v>
      </c>
      <c r="L366">
        <v>365</v>
      </c>
      <c r="M366" t="str">
        <f>INDEX(MS4s!B:B,MATCH(B366,MS4s!C:C,0))</f>
        <v>Golden Valley</v>
      </c>
      <c r="N366" t="b">
        <f t="shared" si="5"/>
        <v>0</v>
      </c>
    </row>
    <row r="367" spans="1:14" x14ac:dyDescent="0.3">
      <c r="A367" s="7" t="s">
        <v>12</v>
      </c>
      <c r="B367" s="7" t="s">
        <v>390</v>
      </c>
      <c r="C367" s="7" t="s">
        <v>1</v>
      </c>
      <c r="D367" s="7">
        <v>0.09</v>
      </c>
      <c r="E367" s="8">
        <v>1.4382078991135706E-3</v>
      </c>
      <c r="F367" s="15">
        <v>4.942507016658201</v>
      </c>
      <c r="G367">
        <v>232</v>
      </c>
      <c r="H367">
        <v>446</v>
      </c>
      <c r="I367" s="17">
        <v>0.55809523809523809</v>
      </c>
      <c r="J367" s="17">
        <v>0.16479400749063666</v>
      </c>
      <c r="K367" s="18">
        <v>0.72288924558587475</v>
      </c>
      <c r="L367">
        <v>366</v>
      </c>
      <c r="M367" t="str">
        <f>INDEX(MS4s!B:B,MATCH(B367,MS4s!C:C,0))</f>
        <v>Plymouth</v>
      </c>
      <c r="N367" t="b">
        <f t="shared" si="5"/>
        <v>0</v>
      </c>
    </row>
    <row r="368" spans="1:14" x14ac:dyDescent="0.3">
      <c r="A368" s="7" t="s">
        <v>185</v>
      </c>
      <c r="B368" s="7" t="s">
        <v>387</v>
      </c>
      <c r="C368" s="7" t="s">
        <v>1</v>
      </c>
      <c r="D368" s="7">
        <v>0.84</v>
      </c>
      <c r="E368" s="8">
        <v>8.9999999999999998E-4</v>
      </c>
      <c r="F368" s="15">
        <v>36.9</v>
      </c>
      <c r="G368">
        <v>305</v>
      </c>
      <c r="H368">
        <v>372</v>
      </c>
      <c r="I368" s="17">
        <v>0.419047619047619</v>
      </c>
      <c r="J368" s="17">
        <v>0.3033707865168539</v>
      </c>
      <c r="K368" s="18">
        <v>0.7224184055644729</v>
      </c>
      <c r="L368">
        <v>367</v>
      </c>
      <c r="M368" t="str">
        <f>INDEX(MS4s!B:B,MATCH(B368,MS4s!C:C,0))</f>
        <v>Plymouth</v>
      </c>
      <c r="N368" t="b">
        <f t="shared" si="5"/>
        <v>0</v>
      </c>
    </row>
    <row r="369" spans="1:14" x14ac:dyDescent="0.3">
      <c r="A369" s="7" t="s">
        <v>43</v>
      </c>
      <c r="B369" s="7" t="s">
        <v>383</v>
      </c>
      <c r="C369" s="7" t="s">
        <v>1</v>
      </c>
      <c r="D369" s="7">
        <v>0.5</v>
      </c>
      <c r="E369" s="8">
        <v>5.9999999999999995E-4</v>
      </c>
      <c r="F369" s="15">
        <v>120.6</v>
      </c>
      <c r="G369">
        <v>358.5</v>
      </c>
      <c r="H369">
        <v>320</v>
      </c>
      <c r="I369" s="17">
        <v>0.31714285714285717</v>
      </c>
      <c r="J369" s="17">
        <v>0.40074906367041196</v>
      </c>
      <c r="K369" s="18">
        <v>0.71789192081326914</v>
      </c>
      <c r="L369">
        <v>368</v>
      </c>
      <c r="M369" t="str">
        <f>INDEX(MS4s!B:B,MATCH(B369,MS4s!C:C,0))</f>
        <v>Minnetonka</v>
      </c>
      <c r="N369" t="b">
        <f t="shared" si="5"/>
        <v>0</v>
      </c>
    </row>
    <row r="370" spans="1:14" x14ac:dyDescent="0.3">
      <c r="A370" s="7" t="s">
        <v>15</v>
      </c>
      <c r="B370" s="7" t="s">
        <v>385</v>
      </c>
      <c r="C370" s="7" t="s">
        <v>1</v>
      </c>
      <c r="D370" s="7">
        <v>1.9900000000000002</v>
      </c>
      <c r="E370" s="8">
        <v>5.6060385132507555E-4</v>
      </c>
      <c r="F370" s="16">
        <v>142.54080790918371</v>
      </c>
      <c r="G370">
        <v>367</v>
      </c>
      <c r="H370">
        <v>312</v>
      </c>
      <c r="I370" s="17">
        <v>0.30095238095238097</v>
      </c>
      <c r="J370" s="17">
        <v>0.4157303370786517</v>
      </c>
      <c r="K370" s="18">
        <v>0.71668271803103267</v>
      </c>
      <c r="L370">
        <v>369</v>
      </c>
      <c r="M370" t="str">
        <f>INDEX(MS4s!B:B,MATCH(B370,MS4s!C:C,0))</f>
        <v>Plymouth</v>
      </c>
      <c r="N370" t="b">
        <f t="shared" si="5"/>
        <v>0</v>
      </c>
    </row>
    <row r="371" spans="1:14" x14ac:dyDescent="0.3">
      <c r="A371" s="7" t="s">
        <v>17</v>
      </c>
      <c r="B371" s="7" t="s">
        <v>389</v>
      </c>
      <c r="C371" s="7" t="s">
        <v>1</v>
      </c>
      <c r="D371" s="7">
        <v>0</v>
      </c>
      <c r="E371" s="8">
        <v>0</v>
      </c>
      <c r="F371" s="16">
        <v>1449.5664526099101</v>
      </c>
      <c r="G371">
        <v>525</v>
      </c>
      <c r="H371">
        <v>153</v>
      </c>
      <c r="I371" s="17">
        <v>0</v>
      </c>
      <c r="J371" s="17">
        <v>0.71348314606741581</v>
      </c>
      <c r="K371" s="18">
        <v>0.71348314606741581</v>
      </c>
      <c r="L371">
        <v>370</v>
      </c>
      <c r="M371" t="str">
        <f>INDEX(MS4s!B:B,MATCH(B371,MS4s!C:C,0))</f>
        <v>Plymouth</v>
      </c>
      <c r="N371" t="b">
        <f t="shared" si="5"/>
        <v>0</v>
      </c>
    </row>
    <row r="372" spans="1:14" x14ac:dyDescent="0.3">
      <c r="A372" s="7" t="s">
        <v>25</v>
      </c>
      <c r="B372" s="7" t="s">
        <v>454</v>
      </c>
      <c r="C372" s="7" t="s">
        <v>0</v>
      </c>
      <c r="D372" s="7">
        <v>0</v>
      </c>
      <c r="E372" s="8">
        <v>0</v>
      </c>
      <c r="F372" s="16">
        <v>1391.7508803022311</v>
      </c>
      <c r="G372">
        <v>525</v>
      </c>
      <c r="H372">
        <v>154</v>
      </c>
      <c r="I372" s="17">
        <v>0</v>
      </c>
      <c r="J372" s="17">
        <v>0.71161048689138573</v>
      </c>
      <c r="K372" s="18">
        <v>0.71161048689138573</v>
      </c>
      <c r="L372">
        <v>371</v>
      </c>
      <c r="M372" t="str">
        <f>INDEX(MS4s!B:B,MATCH(B372,MS4s!C:C,0))</f>
        <v>Golden Valley</v>
      </c>
      <c r="N372" t="b">
        <f t="shared" si="5"/>
        <v>0</v>
      </c>
    </row>
    <row r="373" spans="1:14" x14ac:dyDescent="0.3">
      <c r="A373" s="7" t="s">
        <v>10</v>
      </c>
      <c r="B373" s="7" t="s">
        <v>396</v>
      </c>
      <c r="C373" s="7" t="s">
        <v>0</v>
      </c>
      <c r="D373" s="7">
        <v>0.85000000000000009</v>
      </c>
      <c r="E373" s="8">
        <v>1.5213975086183504E-3</v>
      </c>
      <c r="F373" s="15">
        <v>3.2294791014758917</v>
      </c>
      <c r="G373">
        <v>223</v>
      </c>
      <c r="H373">
        <v>462</v>
      </c>
      <c r="I373" s="17">
        <v>0.57523809523809522</v>
      </c>
      <c r="J373" s="17">
        <v>0.1348314606741573</v>
      </c>
      <c r="K373" s="18">
        <v>0.71006955591225251</v>
      </c>
      <c r="L373">
        <v>372</v>
      </c>
      <c r="M373" t="str">
        <f>INDEX(MS4s!B:B,MATCH(B373,MS4s!C:C,0))</f>
        <v>Plymouth</v>
      </c>
      <c r="N373" t="b">
        <f t="shared" si="5"/>
        <v>0</v>
      </c>
    </row>
    <row r="374" spans="1:14" x14ac:dyDescent="0.3">
      <c r="A374" s="7" t="s">
        <v>43</v>
      </c>
      <c r="B374" s="7" t="s">
        <v>388</v>
      </c>
      <c r="C374" s="7" t="s">
        <v>1</v>
      </c>
      <c r="D374" s="7">
        <v>1.1599999999999999</v>
      </c>
      <c r="E374" s="8">
        <v>6.9999999999999999E-4</v>
      </c>
      <c r="F374" s="15">
        <v>70</v>
      </c>
      <c r="G374">
        <v>339.5</v>
      </c>
      <c r="H374">
        <v>344</v>
      </c>
      <c r="I374" s="17">
        <v>0.35333333333333339</v>
      </c>
      <c r="J374" s="17">
        <v>0.35580524344569286</v>
      </c>
      <c r="K374" s="18">
        <v>0.70913857677902625</v>
      </c>
      <c r="L374">
        <v>373</v>
      </c>
      <c r="M374" t="str">
        <f>INDEX(MS4s!B:B,MATCH(B374,MS4s!C:C,0))</f>
        <v>Plymouth</v>
      </c>
      <c r="N374" t="b">
        <f t="shared" si="5"/>
        <v>0</v>
      </c>
    </row>
    <row r="375" spans="1:14" x14ac:dyDescent="0.3">
      <c r="A375" s="7" t="s">
        <v>15</v>
      </c>
      <c r="B375" s="7" t="s">
        <v>402</v>
      </c>
      <c r="C375" s="7" t="s">
        <v>1</v>
      </c>
      <c r="D375" s="7">
        <v>2.9799999999999995</v>
      </c>
      <c r="E375" s="8">
        <v>1.2945966842892117E-3</v>
      </c>
      <c r="F375" s="15">
        <v>5.8382066277381037</v>
      </c>
      <c r="G375">
        <v>246</v>
      </c>
      <c r="H375">
        <v>443</v>
      </c>
      <c r="I375" s="17">
        <v>0.53142857142857136</v>
      </c>
      <c r="J375" s="17">
        <v>0.17041198501872656</v>
      </c>
      <c r="K375" s="18">
        <v>0.70184055644729793</v>
      </c>
      <c r="L375">
        <v>374</v>
      </c>
      <c r="M375" t="str">
        <f>INDEX(MS4s!B:B,MATCH(B375,MS4s!C:C,0))</f>
        <v>Plymouth</v>
      </c>
      <c r="N375" t="b">
        <f t="shared" si="5"/>
        <v>0</v>
      </c>
    </row>
    <row r="376" spans="1:14" x14ac:dyDescent="0.3">
      <c r="A376" s="7" t="s">
        <v>22</v>
      </c>
      <c r="B376" s="7" t="s">
        <v>386</v>
      </c>
      <c r="C376" s="7" t="s">
        <v>1</v>
      </c>
      <c r="D376" s="7">
        <v>2.36</v>
      </c>
      <c r="E376" s="8">
        <v>1.1303509336187871E-4</v>
      </c>
      <c r="F376" s="15">
        <v>526.99705307997874</v>
      </c>
      <c r="G376">
        <v>463</v>
      </c>
      <c r="H376">
        <v>223</v>
      </c>
      <c r="I376" s="17">
        <v>0.11809523809523814</v>
      </c>
      <c r="J376" s="17">
        <v>0.58239700374531833</v>
      </c>
      <c r="K376" s="18">
        <v>0.70049224184055647</v>
      </c>
      <c r="L376">
        <v>375</v>
      </c>
      <c r="M376" t="str">
        <f>INDEX(MS4s!B:B,MATCH(B376,MS4s!C:C,0))</f>
        <v>Golden Valley</v>
      </c>
      <c r="N376" t="b">
        <f t="shared" si="5"/>
        <v>0</v>
      </c>
    </row>
    <row r="377" spans="1:14" x14ac:dyDescent="0.3">
      <c r="A377" s="7" t="s">
        <v>12</v>
      </c>
      <c r="B377" s="7" t="s">
        <v>401</v>
      </c>
      <c r="C377" s="7" t="s">
        <v>1</v>
      </c>
      <c r="D377" s="7">
        <v>0.03</v>
      </c>
      <c r="E377" s="8">
        <v>1.0768453567797135E-3</v>
      </c>
      <c r="F377" s="15">
        <v>10.276637862556376</v>
      </c>
      <c r="G377">
        <v>272</v>
      </c>
      <c r="H377">
        <v>420</v>
      </c>
      <c r="I377" s="17">
        <v>0.48190476190476195</v>
      </c>
      <c r="J377" s="17">
        <v>0.2134831460674157</v>
      </c>
      <c r="K377" s="18">
        <v>0.69538790797217764</v>
      </c>
      <c r="L377">
        <v>376</v>
      </c>
      <c r="M377" t="str">
        <f>INDEX(MS4s!B:B,MATCH(B377,MS4s!C:C,0))</f>
        <v>Plymouth</v>
      </c>
      <c r="N377" t="b">
        <f t="shared" si="5"/>
        <v>0</v>
      </c>
    </row>
    <row r="378" spans="1:14" x14ac:dyDescent="0.3">
      <c r="A378" s="7" t="s">
        <v>185</v>
      </c>
      <c r="B378" s="7" t="s">
        <v>395</v>
      </c>
      <c r="C378" s="7" t="s">
        <v>1</v>
      </c>
      <c r="D378" s="7">
        <v>2.4300000000000002</v>
      </c>
      <c r="E378" s="8">
        <v>6.9999999999999999E-4</v>
      </c>
      <c r="F378" s="16">
        <v>59.2</v>
      </c>
      <c r="G378">
        <v>339.5</v>
      </c>
      <c r="H378">
        <v>352</v>
      </c>
      <c r="I378" s="17">
        <v>0.35333333333333339</v>
      </c>
      <c r="J378" s="17">
        <v>0.34082397003745324</v>
      </c>
      <c r="K378" s="18">
        <v>0.69415730337078663</v>
      </c>
      <c r="L378">
        <v>377</v>
      </c>
      <c r="M378" t="str">
        <f>INDEX(MS4s!B:B,MATCH(B378,MS4s!C:C,0))</f>
        <v>Plymouth</v>
      </c>
      <c r="N378" t="b">
        <f t="shared" si="5"/>
        <v>0</v>
      </c>
    </row>
    <row r="379" spans="1:14" x14ac:dyDescent="0.3">
      <c r="A379" s="7" t="s">
        <v>17</v>
      </c>
      <c r="B379" s="7" t="s">
        <v>394</v>
      </c>
      <c r="C379" s="7" t="s">
        <v>1</v>
      </c>
      <c r="D379" s="7">
        <v>0.79</v>
      </c>
      <c r="E379" s="8">
        <v>8.6243401512237452E-4</v>
      </c>
      <c r="F379" s="15">
        <v>29.137477466094644</v>
      </c>
      <c r="G379">
        <v>311</v>
      </c>
      <c r="H379">
        <v>381</v>
      </c>
      <c r="I379" s="17">
        <v>0.40761904761904766</v>
      </c>
      <c r="J379" s="17">
        <v>0.2865168539325843</v>
      </c>
      <c r="K379" s="18">
        <v>0.69413590155163196</v>
      </c>
      <c r="L379">
        <v>378</v>
      </c>
      <c r="M379" t="str">
        <f>INDEX(MS4s!B:B,MATCH(B379,MS4s!C:C,0))</f>
        <v>Minnetonka</v>
      </c>
      <c r="N379" t="b">
        <f t="shared" si="5"/>
        <v>0</v>
      </c>
    </row>
    <row r="380" spans="1:14" x14ac:dyDescent="0.3">
      <c r="A380" s="7" t="s">
        <v>185</v>
      </c>
      <c r="B380" s="7" t="s">
        <v>393</v>
      </c>
      <c r="C380" s="7" t="s">
        <v>1</v>
      </c>
      <c r="D380" s="7">
        <v>1.5</v>
      </c>
      <c r="E380" s="8">
        <v>5.0000000000000001E-4</v>
      </c>
      <c r="F380" s="15">
        <v>117.7</v>
      </c>
      <c r="G380">
        <v>374.5</v>
      </c>
      <c r="H380">
        <v>323</v>
      </c>
      <c r="I380" s="17">
        <v>0.28666666666666663</v>
      </c>
      <c r="J380" s="17">
        <v>0.39513108614232206</v>
      </c>
      <c r="K380" s="18">
        <v>0.68179775280898869</v>
      </c>
      <c r="L380">
        <v>379</v>
      </c>
      <c r="M380" t="str">
        <f>INDEX(MS4s!B:B,MATCH(B380,MS4s!C:C,0))</f>
        <v>Plymouth</v>
      </c>
      <c r="N380" t="b">
        <f t="shared" si="5"/>
        <v>0</v>
      </c>
    </row>
    <row r="381" spans="1:14" x14ac:dyDescent="0.3">
      <c r="A381" s="7" t="s">
        <v>10</v>
      </c>
      <c r="B381" s="7" t="s">
        <v>400</v>
      </c>
      <c r="C381" s="7" t="s">
        <v>0</v>
      </c>
      <c r="D381" s="7">
        <v>3.4970000000000869</v>
      </c>
      <c r="E381" s="8">
        <v>6.6726162657720705E-4</v>
      </c>
      <c r="F381" s="16">
        <v>56.619866392263411</v>
      </c>
      <c r="G381">
        <v>345</v>
      </c>
      <c r="H381">
        <v>356</v>
      </c>
      <c r="I381" s="17">
        <v>0.34285714285714286</v>
      </c>
      <c r="J381" s="17">
        <v>0.33333333333333337</v>
      </c>
      <c r="K381" s="18">
        <v>0.67619047619047623</v>
      </c>
      <c r="L381">
        <v>380</v>
      </c>
      <c r="M381" t="str">
        <f>INDEX(MS4s!B:B,MATCH(B381,MS4s!C:C,0))</f>
        <v>Plymouth</v>
      </c>
      <c r="N381" t="b">
        <f t="shared" si="5"/>
        <v>0</v>
      </c>
    </row>
    <row r="382" spans="1:14" x14ac:dyDescent="0.3">
      <c r="A382" s="7" t="s">
        <v>136</v>
      </c>
      <c r="B382" s="7" t="s">
        <v>397</v>
      </c>
      <c r="C382" s="7" t="s">
        <v>0</v>
      </c>
      <c r="D382" s="7">
        <v>1.98</v>
      </c>
      <c r="E382" s="8">
        <v>5.3910140971819421E-4</v>
      </c>
      <c r="F382" s="15">
        <v>105.13525935799785</v>
      </c>
      <c r="G382">
        <v>373</v>
      </c>
      <c r="H382">
        <v>328</v>
      </c>
      <c r="I382" s="17">
        <v>0.28952380952380952</v>
      </c>
      <c r="J382" s="17">
        <v>0.38576779026217234</v>
      </c>
      <c r="K382" s="18">
        <v>0.67529159978598186</v>
      </c>
      <c r="L382">
        <v>381</v>
      </c>
      <c r="M382" t="str">
        <f>INDEX(MS4s!B:B,MATCH(B382,MS4s!C:C,0))</f>
        <v>Golden Valley</v>
      </c>
      <c r="N382" t="b">
        <f t="shared" si="5"/>
        <v>0</v>
      </c>
    </row>
    <row r="383" spans="1:14" x14ac:dyDescent="0.3">
      <c r="A383" s="7" t="s">
        <v>136</v>
      </c>
      <c r="B383" s="7" t="s">
        <v>405</v>
      </c>
      <c r="C383" s="7" t="s">
        <v>1</v>
      </c>
      <c r="D383" s="7">
        <v>0.33</v>
      </c>
      <c r="E383" s="8">
        <v>9.2704361866267611E-4</v>
      </c>
      <c r="F383" s="15">
        <v>13.545662157085602</v>
      </c>
      <c r="G383">
        <v>297</v>
      </c>
      <c r="H383">
        <v>408</v>
      </c>
      <c r="I383" s="17">
        <v>0.43428571428571427</v>
      </c>
      <c r="J383" s="17">
        <v>0.2359550561797753</v>
      </c>
      <c r="K383" s="18">
        <v>0.67024077046548958</v>
      </c>
      <c r="L383">
        <v>382</v>
      </c>
      <c r="M383" t="str">
        <f>INDEX(MS4s!B:B,MATCH(B383,MS4s!C:C,0))</f>
        <v>Golden Valley</v>
      </c>
      <c r="N383" t="b">
        <f t="shared" si="5"/>
        <v>0</v>
      </c>
    </row>
    <row r="384" spans="1:14" x14ac:dyDescent="0.3">
      <c r="A384" s="7" t="s">
        <v>22</v>
      </c>
      <c r="B384" s="7" t="s">
        <v>559</v>
      </c>
      <c r="C384" s="7" t="s">
        <v>1</v>
      </c>
      <c r="D384" s="7">
        <v>0.04</v>
      </c>
      <c r="E384" s="8">
        <v>6.7844151971958595E-4</v>
      </c>
      <c r="F384" s="16">
        <v>43.270219323824442</v>
      </c>
      <c r="G384">
        <v>344</v>
      </c>
      <c r="H384">
        <v>365</v>
      </c>
      <c r="I384" s="17">
        <v>0.34476190476190471</v>
      </c>
      <c r="J384" s="17">
        <v>0.31647940074906367</v>
      </c>
      <c r="K384" s="18">
        <v>0.66124130551096838</v>
      </c>
      <c r="L384">
        <v>383</v>
      </c>
      <c r="M384" t="str">
        <f>INDEX(MS4s!B:B,MATCH(B384,MS4s!C:C,0))</f>
        <v>Golden Valley</v>
      </c>
      <c r="N384" t="b">
        <f t="shared" si="5"/>
        <v>0</v>
      </c>
    </row>
    <row r="385" spans="1:14" x14ac:dyDescent="0.3">
      <c r="A385" s="7" t="s">
        <v>43</v>
      </c>
      <c r="B385" s="7" t="s">
        <v>404</v>
      </c>
      <c r="C385" s="7" t="s">
        <v>1</v>
      </c>
      <c r="D385" s="7">
        <v>0.25</v>
      </c>
      <c r="E385" s="8">
        <v>5.9999999999999995E-4</v>
      </c>
      <c r="F385" s="15">
        <v>59.5</v>
      </c>
      <c r="G385">
        <v>358.5</v>
      </c>
      <c r="H385">
        <v>351</v>
      </c>
      <c r="I385" s="17">
        <v>0.31714285714285717</v>
      </c>
      <c r="J385" s="17">
        <v>0.34269662921348309</v>
      </c>
      <c r="K385" s="18">
        <v>0.65983948635634027</v>
      </c>
      <c r="L385">
        <v>384</v>
      </c>
      <c r="M385" t="str">
        <f>INDEX(MS4s!B:B,MATCH(B385,MS4s!C:C,0))</f>
        <v>Plymouth</v>
      </c>
      <c r="N385" t="b">
        <f t="shared" si="5"/>
        <v>0</v>
      </c>
    </row>
    <row r="386" spans="1:14" x14ac:dyDescent="0.3">
      <c r="A386" s="7" t="s">
        <v>22</v>
      </c>
      <c r="B386" s="7" t="s">
        <v>392</v>
      </c>
      <c r="C386" s="7" t="s">
        <v>1</v>
      </c>
      <c r="D386" s="7">
        <v>0.09</v>
      </c>
      <c r="E386" s="8">
        <v>1.7991661509168741E-3</v>
      </c>
      <c r="F386" s="16">
        <v>7.7437051722475088E-3</v>
      </c>
      <c r="G386">
        <v>193</v>
      </c>
      <c r="H386">
        <v>521</v>
      </c>
      <c r="I386" s="17">
        <v>0.63238095238095238</v>
      </c>
      <c r="J386" s="17">
        <v>2.4344569288389462E-2</v>
      </c>
      <c r="K386" s="18">
        <v>0.65672552166934184</v>
      </c>
      <c r="L386">
        <v>385</v>
      </c>
      <c r="M386" t="str">
        <f>INDEX(MS4s!B:B,MATCH(B386,MS4s!C:C,0))</f>
        <v>Golden Valley</v>
      </c>
      <c r="N386" t="b">
        <f t="shared" si="5"/>
        <v>0</v>
      </c>
    </row>
    <row r="387" spans="1:14" x14ac:dyDescent="0.3">
      <c r="A387" s="7" t="s">
        <v>10</v>
      </c>
      <c r="B387" s="7" t="s">
        <v>406</v>
      </c>
      <c r="C387" s="7" t="s">
        <v>0</v>
      </c>
      <c r="D387" s="7">
        <v>4.6349999999999998</v>
      </c>
      <c r="E387" s="8">
        <v>5.6896211029459703E-4</v>
      </c>
      <c r="F387" s="15">
        <v>66.711482841371662</v>
      </c>
      <c r="G387">
        <v>365</v>
      </c>
      <c r="H387">
        <v>347</v>
      </c>
      <c r="I387" s="17">
        <v>0.30476190476190479</v>
      </c>
      <c r="J387" s="17">
        <v>0.35018726591760296</v>
      </c>
      <c r="K387" s="18">
        <v>0.65494917067950775</v>
      </c>
      <c r="L387">
        <v>386</v>
      </c>
      <c r="M387" t="str">
        <f>INDEX(MS4s!B:B,MATCH(B387,MS4s!C:C,0))</f>
        <v>Plymouth</v>
      </c>
      <c r="N387" t="b">
        <f t="shared" ref="N387:N450" si="6">ISERROR(M387)</f>
        <v>0</v>
      </c>
    </row>
    <row r="388" spans="1:14" x14ac:dyDescent="0.3">
      <c r="A388" s="7" t="s">
        <v>136</v>
      </c>
      <c r="B388" s="7" t="s">
        <v>409</v>
      </c>
      <c r="C388" s="7" t="s">
        <v>1</v>
      </c>
      <c r="D388" s="7">
        <v>0.35</v>
      </c>
      <c r="E388" s="8">
        <v>9.0089726209483824E-4</v>
      </c>
      <c r="F388" s="15">
        <v>12.262637127135145</v>
      </c>
      <c r="G388">
        <v>303</v>
      </c>
      <c r="H388">
        <v>411</v>
      </c>
      <c r="I388" s="17">
        <v>0.42285714285714282</v>
      </c>
      <c r="J388" s="17">
        <v>0.2303370786516854</v>
      </c>
      <c r="K388" s="18">
        <v>0.65319422150882822</v>
      </c>
      <c r="L388">
        <v>387</v>
      </c>
      <c r="M388" t="str">
        <f>INDEX(MS4s!B:B,MATCH(B388,MS4s!C:C,0))</f>
        <v>Golden Valley</v>
      </c>
      <c r="N388" t="b">
        <f t="shared" si="6"/>
        <v>0</v>
      </c>
    </row>
    <row r="389" spans="1:14" x14ac:dyDescent="0.3">
      <c r="A389" s="7" t="s">
        <v>22</v>
      </c>
      <c r="B389" s="7" t="s">
        <v>560</v>
      </c>
      <c r="C389" s="7" t="s">
        <v>1</v>
      </c>
      <c r="D389" s="7">
        <v>0.36</v>
      </c>
      <c r="E389" s="8">
        <v>2.7315315529801359E-4</v>
      </c>
      <c r="F389" s="15">
        <v>187.64847659206094</v>
      </c>
      <c r="G389">
        <v>420</v>
      </c>
      <c r="H389">
        <v>292</v>
      </c>
      <c r="I389" s="17">
        <v>0.19999999999999996</v>
      </c>
      <c r="J389" s="17">
        <v>0.45318352059925093</v>
      </c>
      <c r="K389" s="18">
        <v>0.65318352059925089</v>
      </c>
      <c r="L389">
        <v>388</v>
      </c>
      <c r="M389" t="str">
        <f>INDEX(MS4s!B:B,MATCH(B389,MS4s!C:C,0))</f>
        <v>Golden Valley</v>
      </c>
      <c r="N389" t="b">
        <f t="shared" si="6"/>
        <v>0</v>
      </c>
    </row>
    <row r="390" spans="1:14" x14ac:dyDescent="0.3">
      <c r="A390" s="7" t="s">
        <v>185</v>
      </c>
      <c r="B390" s="7" t="s">
        <v>412</v>
      </c>
      <c r="C390" s="7" t="s">
        <v>1</v>
      </c>
      <c r="D390" s="7">
        <v>4.4000000000000004</v>
      </c>
      <c r="E390" s="8">
        <v>1E-3</v>
      </c>
      <c r="F390" s="16">
        <v>7.4</v>
      </c>
      <c r="G390">
        <v>283</v>
      </c>
      <c r="H390">
        <v>432</v>
      </c>
      <c r="I390" s="17">
        <v>0.460952380952381</v>
      </c>
      <c r="J390" s="17">
        <v>0.1910112359550562</v>
      </c>
      <c r="K390" s="18">
        <v>0.6519636169074372</v>
      </c>
      <c r="L390">
        <v>389</v>
      </c>
      <c r="M390" t="str">
        <f>INDEX(MS4s!B:B,MATCH(B390,MS4s!C:C,0))</f>
        <v>Plymouth</v>
      </c>
      <c r="N390" t="b">
        <f t="shared" si="6"/>
        <v>0</v>
      </c>
    </row>
    <row r="391" spans="1:14" x14ac:dyDescent="0.3">
      <c r="A391" s="7" t="s">
        <v>17</v>
      </c>
      <c r="B391" s="7" t="s">
        <v>408</v>
      </c>
      <c r="C391" s="7" t="s">
        <v>1</v>
      </c>
      <c r="D391" s="7">
        <v>0.28000000000000003</v>
      </c>
      <c r="E391" s="8">
        <v>4.865577860741521E-4</v>
      </c>
      <c r="F391" s="15">
        <v>79.096607083417808</v>
      </c>
      <c r="G391">
        <v>376</v>
      </c>
      <c r="H391">
        <v>338</v>
      </c>
      <c r="I391" s="17">
        <v>0.28380952380952384</v>
      </c>
      <c r="J391" s="17">
        <v>0.36704119850187267</v>
      </c>
      <c r="K391" s="18">
        <v>0.65085072231139651</v>
      </c>
      <c r="L391">
        <v>390</v>
      </c>
      <c r="M391" t="str">
        <f>INDEX(MS4s!B:B,MATCH(B391,MS4s!C:C,0))</f>
        <v>Plymouth</v>
      </c>
      <c r="N391" t="b">
        <f t="shared" si="6"/>
        <v>0</v>
      </c>
    </row>
    <row r="392" spans="1:14" x14ac:dyDescent="0.3">
      <c r="A392" s="7" t="s">
        <v>15</v>
      </c>
      <c r="B392" s="7" t="s">
        <v>415</v>
      </c>
      <c r="C392" s="7" t="s">
        <v>1</v>
      </c>
      <c r="D392" s="7">
        <v>4</v>
      </c>
      <c r="E392" s="8">
        <v>1.0379352845748498E-3</v>
      </c>
      <c r="F392" s="15">
        <v>5.924202560611473</v>
      </c>
      <c r="G392">
        <v>275</v>
      </c>
      <c r="H392">
        <v>441</v>
      </c>
      <c r="I392" s="17">
        <v>0.47619047619047616</v>
      </c>
      <c r="J392" s="17">
        <v>0.1741573033707865</v>
      </c>
      <c r="K392" s="18">
        <v>0.65034777956126266</v>
      </c>
      <c r="L392">
        <v>391</v>
      </c>
      <c r="M392" t="str">
        <f>INDEX(MS4s!B:B,MATCH(B392,MS4s!C:C,0))</f>
        <v>Plymouth</v>
      </c>
      <c r="N392" t="b">
        <f t="shared" si="6"/>
        <v>0</v>
      </c>
    </row>
    <row r="393" spans="1:14" x14ac:dyDescent="0.3">
      <c r="A393" s="7" t="s">
        <v>12</v>
      </c>
      <c r="B393" s="7" t="s">
        <v>414</v>
      </c>
      <c r="C393" s="7" t="s">
        <v>1</v>
      </c>
      <c r="D393" s="7">
        <v>0.53</v>
      </c>
      <c r="E393" s="8">
        <v>1.0019227138625692E-3</v>
      </c>
      <c r="F393" s="16">
        <v>6.9266743665997499</v>
      </c>
      <c r="G393">
        <v>281</v>
      </c>
      <c r="H393">
        <v>435</v>
      </c>
      <c r="I393" s="17">
        <v>0.46476190476190471</v>
      </c>
      <c r="J393" s="17">
        <v>0.1853932584269663</v>
      </c>
      <c r="K393" s="18">
        <v>0.65015516318887101</v>
      </c>
      <c r="L393">
        <v>392</v>
      </c>
      <c r="M393" t="str">
        <f>INDEX(MS4s!B:B,MATCH(B393,MS4s!C:C,0))</f>
        <v>Plymouth</v>
      </c>
      <c r="N393" t="b">
        <f t="shared" si="6"/>
        <v>0</v>
      </c>
    </row>
    <row r="394" spans="1:14" x14ac:dyDescent="0.3">
      <c r="A394" s="7" t="s">
        <v>15</v>
      </c>
      <c r="B394" s="7" t="s">
        <v>410</v>
      </c>
      <c r="C394" s="7" t="s">
        <v>1</v>
      </c>
      <c r="D394" s="7">
        <v>1.93</v>
      </c>
      <c r="E394" s="8">
        <v>6.1789101262533347E-4</v>
      </c>
      <c r="F394" s="15">
        <v>38.870721997306937</v>
      </c>
      <c r="G394">
        <v>352</v>
      </c>
      <c r="H394">
        <v>369</v>
      </c>
      <c r="I394" s="17">
        <v>0.32952380952380955</v>
      </c>
      <c r="J394" s="17">
        <v>0.3089887640449438</v>
      </c>
      <c r="K394" s="18">
        <v>0.63851257356875335</v>
      </c>
      <c r="L394">
        <v>393</v>
      </c>
      <c r="M394" t="str">
        <f>INDEX(MS4s!B:B,MATCH(B394,MS4s!C:C,0))</f>
        <v>Plymouth</v>
      </c>
      <c r="N394" t="b">
        <f t="shared" si="6"/>
        <v>0</v>
      </c>
    </row>
    <row r="395" spans="1:14" x14ac:dyDescent="0.3">
      <c r="A395" s="7" t="s">
        <v>10</v>
      </c>
      <c r="B395" s="7" t="s">
        <v>417</v>
      </c>
      <c r="C395" s="7" t="s">
        <v>1</v>
      </c>
      <c r="D395" s="7">
        <v>77</v>
      </c>
      <c r="E395" s="8">
        <v>1.6990838841011919E-5</v>
      </c>
      <c r="F395" s="15">
        <v>547.46841502918801</v>
      </c>
      <c r="G395">
        <v>504</v>
      </c>
      <c r="H395">
        <v>220</v>
      </c>
      <c r="I395" s="17">
        <v>4.0000000000000036E-2</v>
      </c>
      <c r="J395" s="17">
        <v>0.58801498127340823</v>
      </c>
      <c r="K395" s="18">
        <v>0.62801498127340827</v>
      </c>
      <c r="L395">
        <v>394</v>
      </c>
      <c r="M395" t="str">
        <f>INDEX(MS4s!B:B,MATCH(B395,MS4s!C:C,0))</f>
        <v>Plymouth</v>
      </c>
      <c r="N395" t="b">
        <f t="shared" si="6"/>
        <v>0</v>
      </c>
    </row>
    <row r="396" spans="1:14" x14ac:dyDescent="0.3">
      <c r="A396" s="7" t="s">
        <v>10</v>
      </c>
      <c r="B396" s="7" t="s">
        <v>413</v>
      </c>
      <c r="C396" s="7" t="s">
        <v>0</v>
      </c>
      <c r="D396" s="7">
        <v>0.15000000000000002</v>
      </c>
      <c r="E396" s="8">
        <v>3.6706120977458183E-4</v>
      </c>
      <c r="F396" s="15">
        <v>111.60585844452949</v>
      </c>
      <c r="G396">
        <v>401</v>
      </c>
      <c r="H396">
        <v>326</v>
      </c>
      <c r="I396" s="17">
        <v>0.23619047619047617</v>
      </c>
      <c r="J396" s="17">
        <v>0.38951310861423216</v>
      </c>
      <c r="K396" s="18">
        <v>0.62570358480470833</v>
      </c>
      <c r="L396">
        <v>395</v>
      </c>
      <c r="M396" t="str">
        <f>INDEX(MS4s!B:B,MATCH(B396,MS4s!C:C,0))</f>
        <v>New Hope</v>
      </c>
      <c r="N396" t="b">
        <f t="shared" si="6"/>
        <v>0</v>
      </c>
    </row>
    <row r="397" spans="1:14" x14ac:dyDescent="0.3">
      <c r="A397" s="7" t="s">
        <v>25</v>
      </c>
      <c r="B397" s="7" t="s">
        <v>398</v>
      </c>
      <c r="C397" s="7" t="s">
        <v>1</v>
      </c>
      <c r="D397" s="7">
        <v>0.68</v>
      </c>
      <c r="E397" s="8">
        <v>1.093728715797822E-3</v>
      </c>
      <c r="F397" s="15">
        <v>3.3250118513304852</v>
      </c>
      <c r="G397">
        <v>270</v>
      </c>
      <c r="H397">
        <v>461</v>
      </c>
      <c r="I397" s="17">
        <v>0.48571428571428577</v>
      </c>
      <c r="J397" s="17">
        <v>0.13670411985018727</v>
      </c>
      <c r="K397" s="18">
        <v>0.62241840556447303</v>
      </c>
      <c r="L397">
        <v>396</v>
      </c>
      <c r="M397" t="str">
        <f>INDEX(MS4s!B:B,MATCH(B397,MS4s!C:C,0))</f>
        <v>Golden Valley</v>
      </c>
      <c r="N397" t="b">
        <f t="shared" si="6"/>
        <v>0</v>
      </c>
    </row>
    <row r="398" spans="1:14" x14ac:dyDescent="0.3">
      <c r="A398" s="7" t="s">
        <v>10</v>
      </c>
      <c r="B398" s="7" t="s">
        <v>416</v>
      </c>
      <c r="C398" s="7" t="s">
        <v>1</v>
      </c>
      <c r="D398" s="7">
        <v>0.24567900000000001</v>
      </c>
      <c r="E398" s="8">
        <v>6.0870534750076131E-4</v>
      </c>
      <c r="F398" s="15">
        <v>31.52119980821454</v>
      </c>
      <c r="G398">
        <v>353</v>
      </c>
      <c r="H398">
        <v>378</v>
      </c>
      <c r="I398" s="17">
        <v>0.32761904761904759</v>
      </c>
      <c r="J398" s="17">
        <v>0.2921348314606742</v>
      </c>
      <c r="K398" s="18">
        <v>0.61975387907972179</v>
      </c>
      <c r="L398">
        <v>397</v>
      </c>
      <c r="M398" t="str">
        <f>INDEX(MS4s!B:B,MATCH(B398,MS4s!C:C,0))</f>
        <v>Plymouth</v>
      </c>
      <c r="N398" t="b">
        <f t="shared" si="6"/>
        <v>0</v>
      </c>
    </row>
    <row r="399" spans="1:14" x14ac:dyDescent="0.3">
      <c r="A399" s="7" t="s">
        <v>22</v>
      </c>
      <c r="B399" s="7" t="s">
        <v>357</v>
      </c>
      <c r="C399" s="7" t="s">
        <v>1</v>
      </c>
      <c r="D399" s="7">
        <v>6.32</v>
      </c>
      <c r="E399" s="8">
        <v>3.6373493908765705E-5</v>
      </c>
      <c r="F399" s="16">
        <v>451.31855038199865</v>
      </c>
      <c r="G399">
        <v>495</v>
      </c>
      <c r="H399">
        <v>234</v>
      </c>
      <c r="I399" s="17">
        <v>5.7142857142857162E-2</v>
      </c>
      <c r="J399" s="17">
        <v>0.5617977528089888</v>
      </c>
      <c r="K399" s="18">
        <v>0.61894060995184597</v>
      </c>
      <c r="L399">
        <v>398</v>
      </c>
      <c r="M399" t="str">
        <f>INDEX(MS4s!B:B,MATCH(B399,MS4s!C:C,0))</f>
        <v>Crystal</v>
      </c>
      <c r="N399" t="b">
        <f t="shared" si="6"/>
        <v>0</v>
      </c>
    </row>
    <row r="400" spans="1:14" x14ac:dyDescent="0.3">
      <c r="A400" s="7" t="s">
        <v>15</v>
      </c>
      <c r="B400" s="7" t="s">
        <v>418</v>
      </c>
      <c r="C400" s="7" t="s">
        <v>1</v>
      </c>
      <c r="D400" s="7">
        <v>2.88</v>
      </c>
      <c r="E400" s="8">
        <v>1.4585808498319017E-4</v>
      </c>
      <c r="F400" s="15">
        <v>242.71228911371605</v>
      </c>
      <c r="G400">
        <v>458</v>
      </c>
      <c r="H400">
        <v>274</v>
      </c>
      <c r="I400" s="17">
        <v>0.12761904761904763</v>
      </c>
      <c r="J400" s="17">
        <v>0.48689138576779023</v>
      </c>
      <c r="K400" s="18">
        <v>0.61451043338683786</v>
      </c>
      <c r="L400">
        <v>399</v>
      </c>
      <c r="M400" t="str">
        <f>INDEX(MS4s!B:B,MATCH(B400,MS4s!C:C,0))</f>
        <v>Plymouth</v>
      </c>
      <c r="N400" t="b">
        <f t="shared" si="6"/>
        <v>0</v>
      </c>
    </row>
    <row r="401" spans="1:14" x14ac:dyDescent="0.3">
      <c r="A401" s="7" t="s">
        <v>136</v>
      </c>
      <c r="B401" s="7" t="s">
        <v>423</v>
      </c>
      <c r="C401" s="7" t="s">
        <v>1</v>
      </c>
      <c r="D401" s="7">
        <v>0.42</v>
      </c>
      <c r="E401" s="8">
        <v>1.2203114195434956E-3</v>
      </c>
      <c r="F401" s="15">
        <v>0.74274707733576406</v>
      </c>
      <c r="G401">
        <v>254</v>
      </c>
      <c r="H401">
        <v>482</v>
      </c>
      <c r="I401" s="17">
        <v>0.5161904761904762</v>
      </c>
      <c r="J401" s="17">
        <v>9.7378277153558068E-2</v>
      </c>
      <c r="K401" s="18">
        <v>0.61356875334403427</v>
      </c>
      <c r="L401">
        <v>400</v>
      </c>
      <c r="M401" t="str">
        <f>INDEX(MS4s!B:B,MATCH(B401,MS4s!C:C,0))</f>
        <v>Golden Valley</v>
      </c>
      <c r="N401" t="b">
        <f t="shared" si="6"/>
        <v>0</v>
      </c>
    </row>
    <row r="402" spans="1:14" x14ac:dyDescent="0.3">
      <c r="A402" s="7" t="s">
        <v>12</v>
      </c>
      <c r="B402" s="7" t="s">
        <v>422</v>
      </c>
      <c r="C402" s="7" t="s">
        <v>0</v>
      </c>
      <c r="D402" s="7">
        <v>0</v>
      </c>
      <c r="E402" s="8">
        <v>0</v>
      </c>
      <c r="F402" s="15">
        <v>630.95893999728958</v>
      </c>
      <c r="G402">
        <v>525</v>
      </c>
      <c r="H402">
        <v>209</v>
      </c>
      <c r="I402" s="17">
        <v>0</v>
      </c>
      <c r="J402" s="17">
        <v>0.60861423220973787</v>
      </c>
      <c r="K402" s="18">
        <v>0.60861423220973787</v>
      </c>
      <c r="L402">
        <v>401</v>
      </c>
      <c r="M402" t="str">
        <f>INDEX(MS4s!B:B,MATCH(B402,MS4s!C:C,0))</f>
        <v>Plymouth</v>
      </c>
      <c r="N402" t="b">
        <f t="shared" si="6"/>
        <v>0</v>
      </c>
    </row>
    <row r="403" spans="1:14" x14ac:dyDescent="0.3">
      <c r="A403" s="7" t="s">
        <v>136</v>
      </c>
      <c r="B403" s="7" t="s">
        <v>421</v>
      </c>
      <c r="C403" s="7" t="s">
        <v>1</v>
      </c>
      <c r="D403" s="7">
        <v>0.42</v>
      </c>
      <c r="E403" s="8">
        <v>7.6001368467691925E-4</v>
      </c>
      <c r="F403" s="15">
        <v>12.836842077227448</v>
      </c>
      <c r="G403">
        <v>329</v>
      </c>
      <c r="H403">
        <v>409</v>
      </c>
      <c r="I403" s="17">
        <v>0.37333333333333329</v>
      </c>
      <c r="J403" s="17">
        <v>0.23408239700374533</v>
      </c>
      <c r="K403" s="18">
        <v>0.60741573033707863</v>
      </c>
      <c r="L403">
        <v>402</v>
      </c>
      <c r="M403" t="str">
        <f>INDEX(MS4s!B:B,MATCH(B403,MS4s!C:C,0))</f>
        <v>Golden Valley</v>
      </c>
      <c r="N403" t="b">
        <f t="shared" si="6"/>
        <v>0</v>
      </c>
    </row>
    <row r="404" spans="1:14" x14ac:dyDescent="0.3">
      <c r="A404" s="7" t="s">
        <v>136</v>
      </c>
      <c r="B404" s="7" t="s">
        <v>419</v>
      </c>
      <c r="C404" s="7" t="s">
        <v>1</v>
      </c>
      <c r="D404" s="7">
        <v>8.24</v>
      </c>
      <c r="E404" s="8">
        <v>2.5293046658131791E-4</v>
      </c>
      <c r="F404" s="15">
        <v>145.54984968964925</v>
      </c>
      <c r="G404">
        <v>427</v>
      </c>
      <c r="H404">
        <v>311</v>
      </c>
      <c r="I404" s="17">
        <v>0.18666666666666665</v>
      </c>
      <c r="J404" s="17">
        <v>0.41760299625468167</v>
      </c>
      <c r="K404" s="18">
        <v>0.60426966292134832</v>
      </c>
      <c r="L404">
        <v>403</v>
      </c>
      <c r="M404" t="str">
        <f>INDEX(MS4s!B:B,MATCH(B404,MS4s!C:C,0))</f>
        <v>Golden Valley</v>
      </c>
      <c r="N404" t="b">
        <f t="shared" si="6"/>
        <v>0</v>
      </c>
    </row>
    <row r="405" spans="1:14" x14ac:dyDescent="0.3">
      <c r="A405" s="7" t="s">
        <v>136</v>
      </c>
      <c r="B405" s="7" t="s">
        <v>420</v>
      </c>
      <c r="C405" s="7" t="s">
        <v>1</v>
      </c>
      <c r="D405" s="7">
        <v>0.65</v>
      </c>
      <c r="E405" s="8">
        <v>6.0459965439990996E-4</v>
      </c>
      <c r="F405" s="15">
        <v>23.902907718638815</v>
      </c>
      <c r="G405">
        <v>354</v>
      </c>
      <c r="H405">
        <v>390</v>
      </c>
      <c r="I405" s="17">
        <v>0.32571428571428573</v>
      </c>
      <c r="J405" s="17">
        <v>0.2696629213483146</v>
      </c>
      <c r="K405" s="18">
        <v>0.59537720706260033</v>
      </c>
      <c r="L405">
        <v>404</v>
      </c>
      <c r="M405" t="str">
        <f>INDEX(MS4s!B:B,MATCH(B405,MS4s!C:C,0))</f>
        <v>Golden Valley</v>
      </c>
      <c r="N405" t="b">
        <f t="shared" si="6"/>
        <v>0</v>
      </c>
    </row>
    <row r="406" spans="1:14" x14ac:dyDescent="0.3">
      <c r="A406" s="7" t="s">
        <v>12</v>
      </c>
      <c r="B406" s="7" t="s">
        <v>428</v>
      </c>
      <c r="C406" s="7" t="s">
        <v>1</v>
      </c>
      <c r="D406" s="7">
        <v>0.56999999999999995</v>
      </c>
      <c r="E406" s="8">
        <v>9.9168880813129095E-4</v>
      </c>
      <c r="F406" s="15">
        <v>3.4454008418185236</v>
      </c>
      <c r="G406">
        <v>288</v>
      </c>
      <c r="H406">
        <v>460</v>
      </c>
      <c r="I406" s="17">
        <v>0.4514285714285714</v>
      </c>
      <c r="J406" s="17">
        <v>0.13857677902621723</v>
      </c>
      <c r="K406" s="18">
        <v>0.59000535045478864</v>
      </c>
      <c r="L406">
        <v>405</v>
      </c>
      <c r="M406" t="str">
        <f>INDEX(MS4s!B:B,MATCH(B406,MS4s!C:C,0))</f>
        <v>Plymouth</v>
      </c>
      <c r="N406" t="b">
        <f t="shared" si="6"/>
        <v>0</v>
      </c>
    </row>
    <row r="407" spans="1:14" x14ac:dyDescent="0.3">
      <c r="A407" s="7" t="s">
        <v>185</v>
      </c>
      <c r="B407" s="7" t="s">
        <v>424</v>
      </c>
      <c r="C407" s="7" t="s">
        <v>1</v>
      </c>
      <c r="D407" s="7">
        <v>1.7</v>
      </c>
      <c r="E407" s="8">
        <v>4.0000000000000002E-4</v>
      </c>
      <c r="F407" s="16">
        <v>53</v>
      </c>
      <c r="G407">
        <v>390.5</v>
      </c>
      <c r="H407">
        <v>358</v>
      </c>
      <c r="I407" s="17">
        <v>0.25619047619047619</v>
      </c>
      <c r="J407" s="17">
        <v>0.32958801498127344</v>
      </c>
      <c r="K407" s="18">
        <v>0.58577849117174963</v>
      </c>
      <c r="L407">
        <v>406</v>
      </c>
      <c r="M407" t="str">
        <f>INDEX(MS4s!B:B,MATCH(B407,MS4s!C:C,0))</f>
        <v>Plymouth</v>
      </c>
      <c r="N407" t="b">
        <f t="shared" si="6"/>
        <v>0</v>
      </c>
    </row>
    <row r="408" spans="1:14" x14ac:dyDescent="0.3">
      <c r="A408" s="7" t="s">
        <v>22</v>
      </c>
      <c r="B408" s="7" t="s">
        <v>106</v>
      </c>
      <c r="C408" s="7" t="s">
        <v>1</v>
      </c>
      <c r="D408" s="7">
        <v>23.745000000000001</v>
      </c>
      <c r="E408" s="8">
        <v>1.2189602758645962E-4</v>
      </c>
      <c r="F408" s="15">
        <v>192.4276512156674</v>
      </c>
      <c r="G408">
        <v>461</v>
      </c>
      <c r="H408">
        <v>288</v>
      </c>
      <c r="I408" s="17">
        <v>0.12190476190476196</v>
      </c>
      <c r="J408" s="17">
        <v>0.4606741573033708</v>
      </c>
      <c r="K408" s="18">
        <v>0.58257891920813276</v>
      </c>
      <c r="L408">
        <v>407</v>
      </c>
      <c r="M408" t="e">
        <f>INDEX(MS4s!B:B,MATCH(B408,MS4s!C:C,0))</f>
        <v>#N/A</v>
      </c>
      <c r="N408" t="b">
        <f t="shared" si="6"/>
        <v>1</v>
      </c>
    </row>
    <row r="409" spans="1:14" x14ac:dyDescent="0.3">
      <c r="A409" s="7" t="s">
        <v>12</v>
      </c>
      <c r="B409" s="7" t="s">
        <v>435</v>
      </c>
      <c r="C409" s="7" t="s">
        <v>1</v>
      </c>
      <c r="D409" s="7">
        <v>1.06</v>
      </c>
      <c r="E409" s="8">
        <v>9.982749866453281E-4</v>
      </c>
      <c r="F409" s="15">
        <v>2.8711158816291693</v>
      </c>
      <c r="G409">
        <v>286</v>
      </c>
      <c r="H409">
        <v>467</v>
      </c>
      <c r="I409" s="17">
        <v>0.45523809523809522</v>
      </c>
      <c r="J409" s="17">
        <v>0.12546816479400746</v>
      </c>
      <c r="K409" s="18">
        <v>0.58070626003210268</v>
      </c>
      <c r="L409">
        <v>408</v>
      </c>
      <c r="M409" t="str">
        <f>INDEX(MS4s!B:B,MATCH(B409,MS4s!C:C,0))</f>
        <v>Plymouth</v>
      </c>
      <c r="N409" t="b">
        <f t="shared" si="6"/>
        <v>0</v>
      </c>
    </row>
    <row r="410" spans="1:14" x14ac:dyDescent="0.3">
      <c r="A410" s="7" t="s">
        <v>136</v>
      </c>
      <c r="B410" s="7" t="s">
        <v>436</v>
      </c>
      <c r="C410" s="7" t="s">
        <v>1</v>
      </c>
      <c r="D410" s="7">
        <v>0.08</v>
      </c>
      <c r="E410" s="8">
        <v>1.1336043245404439E-3</v>
      </c>
      <c r="F410" s="15">
        <v>0.51934618232130925</v>
      </c>
      <c r="G410">
        <v>265</v>
      </c>
      <c r="H410">
        <v>489</v>
      </c>
      <c r="I410" s="17">
        <v>0.49523809523809526</v>
      </c>
      <c r="J410" s="17">
        <v>8.4269662921348298E-2</v>
      </c>
      <c r="K410" s="18">
        <v>0.57950775815944355</v>
      </c>
      <c r="L410">
        <v>409</v>
      </c>
      <c r="M410" t="str">
        <f>INDEX(MS4s!B:B,MATCH(B410,MS4s!C:C,0))</f>
        <v>Golden Valley</v>
      </c>
      <c r="N410" t="b">
        <f t="shared" si="6"/>
        <v>0</v>
      </c>
    </row>
    <row r="411" spans="1:14" x14ac:dyDescent="0.3">
      <c r="A411" s="7" t="s">
        <v>25</v>
      </c>
      <c r="B411" s="7" t="s">
        <v>384</v>
      </c>
      <c r="C411" s="7" t="s">
        <v>1</v>
      </c>
      <c r="D411" s="7">
        <v>9.7699999999999605</v>
      </c>
      <c r="E411" s="8">
        <v>1.9287817087657493E-5</v>
      </c>
      <c r="F411" s="15">
        <v>362.39550433903537</v>
      </c>
      <c r="G411">
        <v>502</v>
      </c>
      <c r="H411">
        <v>249</v>
      </c>
      <c r="I411" s="17">
        <v>4.3809523809523854E-2</v>
      </c>
      <c r="J411" s="17">
        <v>0.53370786516853941</v>
      </c>
      <c r="K411" s="18">
        <v>0.57751738897806326</v>
      </c>
      <c r="L411">
        <v>410</v>
      </c>
      <c r="M411" t="str">
        <f>INDEX(MS4s!B:B,MATCH(B411,MS4s!C:C,0))</f>
        <v>Saint Louis Park</v>
      </c>
      <c r="N411" t="b">
        <f t="shared" si="6"/>
        <v>0</v>
      </c>
    </row>
    <row r="412" spans="1:14" x14ac:dyDescent="0.3">
      <c r="A412" s="7" t="s">
        <v>15</v>
      </c>
      <c r="B412" s="7" t="s">
        <v>426</v>
      </c>
      <c r="C412" s="7" t="s">
        <v>1</v>
      </c>
      <c r="D412" s="7">
        <v>6.7</v>
      </c>
      <c r="E412" s="8">
        <v>3.1218942548422613E-4</v>
      </c>
      <c r="F412" s="16">
        <v>69.940088618377331</v>
      </c>
      <c r="G412">
        <v>409</v>
      </c>
      <c r="H412">
        <v>345</v>
      </c>
      <c r="I412" s="17">
        <v>0.2209523809523809</v>
      </c>
      <c r="J412" s="17">
        <v>0.3539325842696629</v>
      </c>
      <c r="K412" s="18">
        <v>0.5748849652220438</v>
      </c>
      <c r="L412">
        <v>411</v>
      </c>
      <c r="M412" t="str">
        <f>INDEX(MS4s!B:B,MATCH(B412,MS4s!C:C,0))</f>
        <v>Plymouth</v>
      </c>
      <c r="N412" t="b">
        <f t="shared" si="6"/>
        <v>0</v>
      </c>
    </row>
    <row r="413" spans="1:14" x14ac:dyDescent="0.3">
      <c r="A413" s="7" t="s">
        <v>43</v>
      </c>
      <c r="B413" s="7" t="s">
        <v>429</v>
      </c>
      <c r="C413" s="7" t="s">
        <v>1</v>
      </c>
      <c r="D413" s="7">
        <v>0.1</v>
      </c>
      <c r="E413" s="8">
        <v>5.9999999999999995E-4</v>
      </c>
      <c r="F413" s="15">
        <v>20.100000000000001</v>
      </c>
      <c r="G413">
        <v>358.5</v>
      </c>
      <c r="H413">
        <v>399</v>
      </c>
      <c r="I413" s="17">
        <v>0.31714285714285717</v>
      </c>
      <c r="J413" s="17">
        <v>0.2528089887640449</v>
      </c>
      <c r="K413" s="18">
        <v>0.56995184590690207</v>
      </c>
      <c r="L413">
        <v>412</v>
      </c>
      <c r="M413" t="str">
        <f>INDEX(MS4s!B:B,MATCH(B413,MS4s!C:C,0))</f>
        <v>Minnetonka</v>
      </c>
      <c r="N413" t="b">
        <f t="shared" si="6"/>
        <v>0</v>
      </c>
    </row>
    <row r="414" spans="1:14" x14ac:dyDescent="0.3">
      <c r="A414" s="7" t="s">
        <v>136</v>
      </c>
      <c r="B414" s="7" t="s">
        <v>431</v>
      </c>
      <c r="C414" s="7" t="s">
        <v>1</v>
      </c>
      <c r="D414" s="7">
        <v>2.2599999999999998</v>
      </c>
      <c r="E414" s="8">
        <v>5.7803921241869616E-4</v>
      </c>
      <c r="F414" s="15">
        <v>21.619954003189825</v>
      </c>
      <c r="G414">
        <v>363</v>
      </c>
      <c r="H414">
        <v>395</v>
      </c>
      <c r="I414" s="17">
        <v>0.30857142857142861</v>
      </c>
      <c r="J414" s="17">
        <v>0.26029962546816476</v>
      </c>
      <c r="K414" s="18">
        <v>0.56887105403959337</v>
      </c>
      <c r="L414">
        <v>413</v>
      </c>
      <c r="M414" t="str">
        <f>INDEX(MS4s!B:B,MATCH(B414,MS4s!C:C,0))</f>
        <v>Golden Valley</v>
      </c>
      <c r="N414" t="b">
        <f t="shared" si="6"/>
        <v>0</v>
      </c>
    </row>
    <row r="415" spans="1:14" x14ac:dyDescent="0.3">
      <c r="A415" s="7" t="s">
        <v>43</v>
      </c>
      <c r="B415" s="7" t="s">
        <v>427</v>
      </c>
      <c r="C415" s="7" t="s">
        <v>1</v>
      </c>
      <c r="D415" s="7">
        <v>0.75</v>
      </c>
      <c r="E415" s="8">
        <v>5.0000000000000001E-4</v>
      </c>
      <c r="F415" s="15">
        <v>27.7</v>
      </c>
      <c r="G415">
        <v>374.5</v>
      </c>
      <c r="H415">
        <v>384</v>
      </c>
      <c r="I415" s="17">
        <v>0.28666666666666663</v>
      </c>
      <c r="J415" s="17">
        <v>0.2808988764044944</v>
      </c>
      <c r="K415" s="18">
        <v>0.56756554307116103</v>
      </c>
      <c r="L415">
        <v>414</v>
      </c>
      <c r="M415" t="str">
        <f>INDEX(MS4s!B:B,MATCH(B415,MS4s!C:C,0))</f>
        <v>Plymouth</v>
      </c>
      <c r="N415" t="b">
        <f t="shared" si="6"/>
        <v>0</v>
      </c>
    </row>
    <row r="416" spans="1:14" x14ac:dyDescent="0.3">
      <c r="A416" s="7" t="s">
        <v>136</v>
      </c>
      <c r="B416" s="7" t="s">
        <v>434</v>
      </c>
      <c r="C416" s="7" t="s">
        <v>1</v>
      </c>
      <c r="D416" s="7">
        <v>2.29</v>
      </c>
      <c r="E416" s="8">
        <v>2.78607339560435E-4</v>
      </c>
      <c r="F416" s="16">
        <v>76.449276138597412</v>
      </c>
      <c r="G416">
        <v>419</v>
      </c>
      <c r="H416">
        <v>340</v>
      </c>
      <c r="I416" s="17">
        <v>0.20190476190476192</v>
      </c>
      <c r="J416" s="17">
        <v>0.36329588014981273</v>
      </c>
      <c r="K416" s="18">
        <v>0.56520064205457465</v>
      </c>
      <c r="L416">
        <v>415</v>
      </c>
      <c r="M416" t="str">
        <f>INDEX(MS4s!B:B,MATCH(B416,MS4s!C:C,0))</f>
        <v>Golden Valley</v>
      </c>
      <c r="N416" t="b">
        <f t="shared" si="6"/>
        <v>0</v>
      </c>
    </row>
    <row r="417" spans="1:14" x14ac:dyDescent="0.3">
      <c r="A417" s="7" t="s">
        <v>12</v>
      </c>
      <c r="B417" s="7" t="s">
        <v>430</v>
      </c>
      <c r="C417" s="7" t="s">
        <v>1</v>
      </c>
      <c r="D417" s="7">
        <v>1.8100000000000003</v>
      </c>
      <c r="E417" s="8">
        <v>2.4390134558262532E-4</v>
      </c>
      <c r="F417" s="15">
        <v>97.535187387014417</v>
      </c>
      <c r="G417">
        <v>430</v>
      </c>
      <c r="H417">
        <v>329</v>
      </c>
      <c r="I417" s="17">
        <v>0.18095238095238098</v>
      </c>
      <c r="J417" s="17">
        <v>0.38389513108614237</v>
      </c>
      <c r="K417" s="18">
        <v>0.56484751203852335</v>
      </c>
      <c r="L417">
        <v>416</v>
      </c>
      <c r="M417" t="str">
        <f>INDEX(MS4s!B:B,MATCH(B417,MS4s!C:C,0))</f>
        <v>Minnetonka</v>
      </c>
      <c r="N417" t="b">
        <f t="shared" si="6"/>
        <v>0</v>
      </c>
    </row>
    <row r="418" spans="1:14" x14ac:dyDescent="0.3">
      <c r="A418" s="7" t="s">
        <v>22</v>
      </c>
      <c r="B418" s="7" t="s">
        <v>310</v>
      </c>
      <c r="C418" s="7" t="s">
        <v>1</v>
      </c>
      <c r="D418" s="7">
        <v>532</v>
      </c>
      <c r="E418" s="8">
        <v>1.0639649513888705E-5</v>
      </c>
      <c r="F418" s="15">
        <v>362.15828213816479</v>
      </c>
      <c r="G418">
        <v>508</v>
      </c>
      <c r="H418">
        <v>250</v>
      </c>
      <c r="I418" s="17">
        <v>3.2380952380952399E-2</v>
      </c>
      <c r="J418" s="17">
        <v>0.53183520599250933</v>
      </c>
      <c r="K418" s="18">
        <v>0.56421615837346173</v>
      </c>
      <c r="L418">
        <v>417</v>
      </c>
      <c r="M418" t="str">
        <f>INDEX(MS4s!B:B,MATCH(B418,MS4s!C:C,0))</f>
        <v>Golden Valley</v>
      </c>
      <c r="N418" t="b">
        <f t="shared" si="6"/>
        <v>0</v>
      </c>
    </row>
    <row r="419" spans="1:14" x14ac:dyDescent="0.3">
      <c r="A419" s="7" t="s">
        <v>10</v>
      </c>
      <c r="B419" s="7" t="s">
        <v>433</v>
      </c>
      <c r="C419" s="7" t="s">
        <v>0</v>
      </c>
      <c r="D419" s="7">
        <v>6.8999999999999995</v>
      </c>
      <c r="E419" s="8">
        <v>3.3368039731888156E-4</v>
      </c>
      <c r="F419" s="15">
        <v>57.193940689207679</v>
      </c>
      <c r="G419">
        <v>406</v>
      </c>
      <c r="H419">
        <v>354</v>
      </c>
      <c r="I419" s="17">
        <v>0.22666666666666668</v>
      </c>
      <c r="J419" s="17">
        <v>0.3370786516853933</v>
      </c>
      <c r="K419" s="18">
        <v>0.56374531835205999</v>
      </c>
      <c r="L419">
        <v>418</v>
      </c>
      <c r="M419" t="str">
        <f>INDEX(MS4s!B:B,MATCH(B419,MS4s!C:C,0))</f>
        <v>Plymouth</v>
      </c>
      <c r="N419" t="b">
        <f t="shared" si="6"/>
        <v>0</v>
      </c>
    </row>
    <row r="420" spans="1:14" x14ac:dyDescent="0.3">
      <c r="A420" s="7" t="s">
        <v>43</v>
      </c>
      <c r="B420" s="7" t="s">
        <v>425</v>
      </c>
      <c r="C420" s="7" t="s">
        <v>1</v>
      </c>
      <c r="D420" s="7">
        <v>3.15</v>
      </c>
      <c r="E420" s="8">
        <v>2.0000000000000001E-4</v>
      </c>
      <c r="F420" s="16">
        <v>121.4</v>
      </c>
      <c r="G420">
        <v>440.5</v>
      </c>
      <c r="H420">
        <v>319</v>
      </c>
      <c r="I420" s="17">
        <v>0.16095238095238096</v>
      </c>
      <c r="J420" s="17">
        <v>0.40262172284644193</v>
      </c>
      <c r="K420" s="18">
        <v>0.56357410379882289</v>
      </c>
      <c r="L420">
        <v>419</v>
      </c>
      <c r="M420" t="str">
        <f>INDEX(MS4s!B:B,MATCH(B420,MS4s!C:C,0))</f>
        <v>Minnetonka</v>
      </c>
      <c r="N420" t="b">
        <f t="shared" si="6"/>
        <v>0</v>
      </c>
    </row>
    <row r="421" spans="1:14" x14ac:dyDescent="0.3">
      <c r="A421" s="7" t="s">
        <v>17</v>
      </c>
      <c r="B421" s="7" t="s">
        <v>437</v>
      </c>
      <c r="C421" s="7" t="s">
        <v>1</v>
      </c>
      <c r="D421" s="7">
        <v>0.95</v>
      </c>
      <c r="E421" s="8">
        <v>5.4585738440441798E-4</v>
      </c>
      <c r="F421" s="16">
        <v>22.751373066585639</v>
      </c>
      <c r="G421">
        <v>370</v>
      </c>
      <c r="H421">
        <v>393</v>
      </c>
      <c r="I421" s="17">
        <v>0.29523809523809519</v>
      </c>
      <c r="J421" s="17">
        <v>0.2640449438202247</v>
      </c>
      <c r="K421" s="18">
        <v>0.55928303905831989</v>
      </c>
      <c r="L421">
        <v>420</v>
      </c>
      <c r="M421" t="str">
        <f>INDEX(MS4s!B:B,MATCH(B421,MS4s!C:C,0))</f>
        <v>Minnetonka</v>
      </c>
      <c r="N421" t="b">
        <f t="shared" si="6"/>
        <v>0</v>
      </c>
    </row>
    <row r="422" spans="1:14" x14ac:dyDescent="0.3">
      <c r="A422" s="7" t="s">
        <v>136</v>
      </c>
      <c r="B422" s="7" t="s">
        <v>441</v>
      </c>
      <c r="C422" s="7" t="s">
        <v>1</v>
      </c>
      <c r="D422" s="7">
        <v>7.0000000000000007E-2</v>
      </c>
      <c r="E422" s="8">
        <v>8.4350626665808434E-4</v>
      </c>
      <c r="F422" s="15">
        <v>3.793243927715316</v>
      </c>
      <c r="G422">
        <v>314</v>
      </c>
      <c r="H422">
        <v>455</v>
      </c>
      <c r="I422" s="17">
        <v>0.40190476190476188</v>
      </c>
      <c r="J422" s="17">
        <v>0.14794007490636707</v>
      </c>
      <c r="K422" s="18">
        <v>0.54984483681112895</v>
      </c>
      <c r="L422">
        <v>421</v>
      </c>
      <c r="M422" t="str">
        <f>INDEX(MS4s!B:B,MATCH(B422,MS4s!C:C,0))</f>
        <v>Golden Valley</v>
      </c>
      <c r="N422" t="b">
        <f t="shared" si="6"/>
        <v>0</v>
      </c>
    </row>
    <row r="423" spans="1:14" x14ac:dyDescent="0.3">
      <c r="A423" s="7" t="s">
        <v>12</v>
      </c>
      <c r="B423" s="7" t="s">
        <v>439</v>
      </c>
      <c r="C423" s="7" t="s">
        <v>1</v>
      </c>
      <c r="D423" s="7">
        <v>0.21</v>
      </c>
      <c r="E423" s="8">
        <v>2.1102898120596315E-4</v>
      </c>
      <c r="F423" s="15">
        <v>85.009057265633984</v>
      </c>
      <c r="G423">
        <v>437</v>
      </c>
      <c r="H423">
        <v>333</v>
      </c>
      <c r="I423" s="17">
        <v>0.16761904761904767</v>
      </c>
      <c r="J423" s="17">
        <v>0.3764044943820225</v>
      </c>
      <c r="K423" s="18">
        <v>0.54402354200107017</v>
      </c>
      <c r="L423">
        <v>422</v>
      </c>
      <c r="M423" t="str">
        <f>INDEX(MS4s!B:B,MATCH(B423,MS4s!C:C,0))</f>
        <v>Plymouth</v>
      </c>
      <c r="N423" t="b">
        <f t="shared" si="6"/>
        <v>0</v>
      </c>
    </row>
    <row r="424" spans="1:14" x14ac:dyDescent="0.3">
      <c r="A424" s="7" t="s">
        <v>136</v>
      </c>
      <c r="B424" s="7" t="s">
        <v>440</v>
      </c>
      <c r="C424" s="7" t="s">
        <v>1</v>
      </c>
      <c r="D424" s="7">
        <v>16.549999999999859</v>
      </c>
      <c r="E424" s="8">
        <v>3.8767129547217605E-4</v>
      </c>
      <c r="F424" s="16">
        <v>33.307749202471705</v>
      </c>
      <c r="G424">
        <v>400</v>
      </c>
      <c r="H424">
        <v>376</v>
      </c>
      <c r="I424" s="17">
        <v>0.23809523809523814</v>
      </c>
      <c r="J424" s="17">
        <v>0.29588014981273403</v>
      </c>
      <c r="K424" s="18">
        <v>0.53397538790797217</v>
      </c>
      <c r="L424">
        <v>423</v>
      </c>
      <c r="M424" t="str">
        <f>INDEX(MS4s!B:B,MATCH(B424,MS4s!C:C,0))</f>
        <v>Golden Valley</v>
      </c>
      <c r="N424" t="b">
        <f t="shared" si="6"/>
        <v>0</v>
      </c>
    </row>
    <row r="425" spans="1:14" x14ac:dyDescent="0.3">
      <c r="A425" s="7" t="s">
        <v>22</v>
      </c>
      <c r="B425" s="7" t="s">
        <v>407</v>
      </c>
      <c r="C425" s="7" t="s">
        <v>0</v>
      </c>
      <c r="D425" s="7">
        <v>3.5449999999999999</v>
      </c>
      <c r="E425" s="8">
        <v>9.3186696245529542E-4</v>
      </c>
      <c r="F425" s="15">
        <v>0.68126863497469237</v>
      </c>
      <c r="G425">
        <v>294</v>
      </c>
      <c r="H425">
        <v>486</v>
      </c>
      <c r="I425" s="17">
        <v>0.43999999999999995</v>
      </c>
      <c r="J425" s="17">
        <v>8.98876404494382E-2</v>
      </c>
      <c r="K425" s="18">
        <v>0.52988764044943815</v>
      </c>
      <c r="L425">
        <v>424</v>
      </c>
      <c r="M425" t="str">
        <f>INDEX(MS4s!B:B,MATCH(B425,MS4s!C:C,0))</f>
        <v>Golden Valley</v>
      </c>
      <c r="N425" t="b">
        <f t="shared" si="6"/>
        <v>0</v>
      </c>
    </row>
    <row r="426" spans="1:14" x14ac:dyDescent="0.3">
      <c r="A426" s="7" t="s">
        <v>43</v>
      </c>
      <c r="B426" s="7" t="s">
        <v>442</v>
      </c>
      <c r="C426" s="7" t="s">
        <v>1</v>
      </c>
      <c r="D426" s="7">
        <v>0.99</v>
      </c>
      <c r="E426" s="8">
        <v>5.9999999999999995E-4</v>
      </c>
      <c r="F426" s="16">
        <v>9.6</v>
      </c>
      <c r="G426">
        <v>358.5</v>
      </c>
      <c r="H426">
        <v>421</v>
      </c>
      <c r="I426" s="17">
        <v>0.31714285714285717</v>
      </c>
      <c r="J426" s="17">
        <v>0.21161048689138573</v>
      </c>
      <c r="K426" s="18">
        <v>0.5287533440342429</v>
      </c>
      <c r="L426">
        <v>425</v>
      </c>
      <c r="M426" t="str">
        <f>INDEX(MS4s!B:B,MATCH(B426,MS4s!C:C,0))</f>
        <v>Plymouth</v>
      </c>
      <c r="N426" t="b">
        <f t="shared" si="6"/>
        <v>0</v>
      </c>
    </row>
    <row r="427" spans="1:14" x14ac:dyDescent="0.3">
      <c r="A427" s="7" t="s">
        <v>10</v>
      </c>
      <c r="B427" s="7" t="s">
        <v>446</v>
      </c>
      <c r="C427" s="7" t="s">
        <v>0</v>
      </c>
      <c r="D427" s="7">
        <v>1.0499999999999998</v>
      </c>
      <c r="E427" s="8">
        <v>2.6861582250213854E-4</v>
      </c>
      <c r="F427" s="15">
        <v>51.940236167411193</v>
      </c>
      <c r="G427">
        <v>422</v>
      </c>
      <c r="H427">
        <v>359</v>
      </c>
      <c r="I427" s="17">
        <v>0.19619047619047614</v>
      </c>
      <c r="J427" s="17">
        <v>0.32771535580524347</v>
      </c>
      <c r="K427" s="18">
        <v>0.52390583199571961</v>
      </c>
      <c r="L427">
        <v>426</v>
      </c>
      <c r="M427" t="str">
        <f>INDEX(MS4s!B:B,MATCH(B427,MS4s!C:C,0))</f>
        <v>New Hope</v>
      </c>
      <c r="N427" t="b">
        <f t="shared" si="6"/>
        <v>0</v>
      </c>
    </row>
    <row r="428" spans="1:14" x14ac:dyDescent="0.3">
      <c r="A428" s="7" t="s">
        <v>15</v>
      </c>
      <c r="B428" s="7" t="s">
        <v>445</v>
      </c>
      <c r="C428" s="7" t="s">
        <v>1</v>
      </c>
      <c r="D428" s="7">
        <v>0.84</v>
      </c>
      <c r="E428" s="8">
        <v>3.9177198043352583E-4</v>
      </c>
      <c r="F428" s="15">
        <v>26.469865921074884</v>
      </c>
      <c r="G428">
        <v>397</v>
      </c>
      <c r="H428">
        <v>387</v>
      </c>
      <c r="I428" s="17">
        <v>0.24380952380952381</v>
      </c>
      <c r="J428" s="17">
        <v>0.2752808988764045</v>
      </c>
      <c r="K428" s="18">
        <v>0.51909042268592831</v>
      </c>
      <c r="L428">
        <v>427</v>
      </c>
      <c r="M428" t="str">
        <f>INDEX(MS4s!B:B,MATCH(B428,MS4s!C:C,0))</f>
        <v>Plymouth</v>
      </c>
      <c r="N428" t="b">
        <f t="shared" si="6"/>
        <v>0</v>
      </c>
    </row>
    <row r="429" spans="1:14" x14ac:dyDescent="0.3">
      <c r="A429" s="7" t="s">
        <v>53</v>
      </c>
      <c r="B429" s="7" t="s">
        <v>444</v>
      </c>
      <c r="C429" s="7" t="s">
        <v>1</v>
      </c>
      <c r="D429" s="7">
        <v>0.04</v>
      </c>
      <c r="E429" s="8">
        <v>6.5962959480759652E-4</v>
      </c>
      <c r="F429" s="15">
        <v>6.2003190148232727</v>
      </c>
      <c r="G429">
        <v>346</v>
      </c>
      <c r="H429">
        <v>439</v>
      </c>
      <c r="I429" s="17">
        <v>0.34095238095238101</v>
      </c>
      <c r="J429" s="17">
        <v>0.17790262172284643</v>
      </c>
      <c r="K429" s="18">
        <v>0.51885500267522744</v>
      </c>
      <c r="L429">
        <v>428</v>
      </c>
      <c r="M429" t="str">
        <f>INDEX(MS4s!B:B,MATCH(B429,MS4s!C:C,0))</f>
        <v>Plymouth</v>
      </c>
      <c r="N429" t="b">
        <f t="shared" si="6"/>
        <v>0</v>
      </c>
    </row>
    <row r="430" spans="1:14" x14ac:dyDescent="0.3">
      <c r="A430" s="7" t="s">
        <v>25</v>
      </c>
      <c r="B430" s="7" t="s">
        <v>480</v>
      </c>
      <c r="C430" s="7" t="s">
        <v>1</v>
      </c>
      <c r="D430" s="7">
        <v>2.67</v>
      </c>
      <c r="E430" s="8">
        <v>1.019300123659157E-4</v>
      </c>
      <c r="F430" s="16">
        <v>125.20594931684515</v>
      </c>
      <c r="G430">
        <v>465</v>
      </c>
      <c r="H430">
        <v>318</v>
      </c>
      <c r="I430" s="17">
        <v>0.11428571428571432</v>
      </c>
      <c r="J430" s="17">
        <v>0.4044943820224719</v>
      </c>
      <c r="K430" s="18">
        <v>0.51878009630818622</v>
      </c>
      <c r="L430">
        <v>429</v>
      </c>
      <c r="M430" t="str">
        <f>INDEX(MS4s!B:B,MATCH(B430,MS4s!C:C,0))</f>
        <v>Golden Valley</v>
      </c>
      <c r="N430" t="b">
        <f t="shared" si="6"/>
        <v>0</v>
      </c>
    </row>
    <row r="431" spans="1:14" x14ac:dyDescent="0.3">
      <c r="A431" s="7" t="s">
        <v>10</v>
      </c>
      <c r="B431" s="7" t="s">
        <v>443</v>
      </c>
      <c r="C431" s="7" t="s">
        <v>0</v>
      </c>
      <c r="D431" s="7">
        <v>10.58</v>
      </c>
      <c r="E431" s="8">
        <v>1.3501765419374711E-4</v>
      </c>
      <c r="F431" s="15">
        <v>112.19899600674673</v>
      </c>
      <c r="G431">
        <v>460</v>
      </c>
      <c r="H431">
        <v>325</v>
      </c>
      <c r="I431" s="17">
        <v>0.12380952380952381</v>
      </c>
      <c r="J431" s="17">
        <v>0.39138576779026213</v>
      </c>
      <c r="K431" s="18">
        <v>0.51519529159978594</v>
      </c>
      <c r="L431">
        <v>430</v>
      </c>
      <c r="M431" t="str">
        <f>INDEX(MS4s!B:B,MATCH(B431,MS4s!C:C,0))</f>
        <v>Plymouth</v>
      </c>
      <c r="N431" t="b">
        <f t="shared" si="6"/>
        <v>0</v>
      </c>
    </row>
    <row r="432" spans="1:14" x14ac:dyDescent="0.3">
      <c r="A432" s="7" t="s">
        <v>10</v>
      </c>
      <c r="B432" s="7" t="s">
        <v>448</v>
      </c>
      <c r="C432" s="7" t="s">
        <v>1</v>
      </c>
      <c r="D432" s="7">
        <v>0.28390799999999994</v>
      </c>
      <c r="E432" s="8">
        <v>2.9254597897788927E-4</v>
      </c>
      <c r="F432" s="15">
        <v>35.410993129685082</v>
      </c>
      <c r="G432">
        <v>416</v>
      </c>
      <c r="H432">
        <v>374</v>
      </c>
      <c r="I432" s="17">
        <v>0.20761904761904759</v>
      </c>
      <c r="J432" s="17">
        <v>0.29962546816479396</v>
      </c>
      <c r="K432" s="18">
        <v>0.50724451578384155</v>
      </c>
      <c r="L432">
        <v>431</v>
      </c>
      <c r="M432" t="str">
        <f>INDEX(MS4s!B:B,MATCH(B432,MS4s!C:C,0))</f>
        <v>Plymouth</v>
      </c>
      <c r="N432" t="b">
        <f t="shared" si="6"/>
        <v>0</v>
      </c>
    </row>
    <row r="433" spans="1:14" x14ac:dyDescent="0.3">
      <c r="A433" s="7" t="s">
        <v>43</v>
      </c>
      <c r="B433" s="7" t="s">
        <v>447</v>
      </c>
      <c r="C433" s="7" t="s">
        <v>0</v>
      </c>
      <c r="D433" s="7">
        <v>1.6923075999999999</v>
      </c>
      <c r="E433" s="8">
        <v>2.0000000000000001E-4</v>
      </c>
      <c r="F433" s="16">
        <v>60.7</v>
      </c>
      <c r="G433">
        <v>440.5</v>
      </c>
      <c r="H433">
        <v>350</v>
      </c>
      <c r="I433" s="17">
        <v>0.16095238095238096</v>
      </c>
      <c r="J433" s="17">
        <v>0.34456928838951306</v>
      </c>
      <c r="K433" s="18">
        <v>0.50552166934189402</v>
      </c>
      <c r="L433">
        <v>432</v>
      </c>
      <c r="M433" t="str">
        <f>INDEX(MS4s!B:B,MATCH(B433,MS4s!C:C,0))</f>
        <v>Minnetonka</v>
      </c>
      <c r="N433" t="b">
        <f t="shared" si="6"/>
        <v>0</v>
      </c>
    </row>
    <row r="434" spans="1:14" x14ac:dyDescent="0.3">
      <c r="A434" s="7" t="s">
        <v>15</v>
      </c>
      <c r="B434" s="7" t="s">
        <v>449</v>
      </c>
      <c r="C434" s="7" t="s">
        <v>0</v>
      </c>
      <c r="D434" s="7">
        <v>0</v>
      </c>
      <c r="E434" s="8">
        <v>0</v>
      </c>
      <c r="F434" s="15">
        <v>250.56956632718556</v>
      </c>
      <c r="G434">
        <v>525</v>
      </c>
      <c r="H434">
        <v>272</v>
      </c>
      <c r="I434" s="17">
        <v>0</v>
      </c>
      <c r="J434" s="17">
        <v>0.49063670411985016</v>
      </c>
      <c r="K434" s="18">
        <v>0.49063670411985016</v>
      </c>
      <c r="L434">
        <v>433</v>
      </c>
      <c r="M434" t="str">
        <f>INDEX(MS4s!B:B,MATCH(B434,MS4s!C:C,0))</f>
        <v>Plymouth</v>
      </c>
      <c r="N434" t="b">
        <f t="shared" si="6"/>
        <v>0</v>
      </c>
    </row>
    <row r="435" spans="1:14" x14ac:dyDescent="0.3">
      <c r="A435" s="7" t="s">
        <v>136</v>
      </c>
      <c r="B435" s="7" t="s">
        <v>452</v>
      </c>
      <c r="C435" s="7" t="s">
        <v>1</v>
      </c>
      <c r="D435" s="7">
        <v>0.17</v>
      </c>
      <c r="E435" s="8">
        <v>8.0912035402132189E-4</v>
      </c>
      <c r="F435" s="15">
        <v>0.71922068851235754</v>
      </c>
      <c r="G435">
        <v>320</v>
      </c>
      <c r="H435">
        <v>483</v>
      </c>
      <c r="I435" s="17">
        <v>0.39047619047619042</v>
      </c>
      <c r="J435" s="17">
        <v>9.5505617977528101E-2</v>
      </c>
      <c r="K435" s="18">
        <v>0.48598180845371852</v>
      </c>
      <c r="L435">
        <v>434</v>
      </c>
      <c r="M435" t="str">
        <f>INDEX(MS4s!B:B,MATCH(B435,MS4s!C:C,0))</f>
        <v>Golden Valley</v>
      </c>
      <c r="N435" t="b">
        <f t="shared" si="6"/>
        <v>0</v>
      </c>
    </row>
    <row r="436" spans="1:14" x14ac:dyDescent="0.3">
      <c r="A436" s="7" t="s">
        <v>22</v>
      </c>
      <c r="B436" s="7" t="s">
        <v>438</v>
      </c>
      <c r="C436" s="7" t="s">
        <v>1</v>
      </c>
      <c r="D436" s="7">
        <v>0.85000000000003251</v>
      </c>
      <c r="E436" s="8">
        <v>8.7911996255041691E-4</v>
      </c>
      <c r="F436" s="15">
        <v>0.25605201497452945</v>
      </c>
      <c r="G436">
        <v>308</v>
      </c>
      <c r="H436">
        <v>496</v>
      </c>
      <c r="I436" s="17">
        <v>0.41333333333333333</v>
      </c>
      <c r="J436" s="17">
        <v>7.1161048689138529E-2</v>
      </c>
      <c r="K436" s="18">
        <v>0.48449438202247186</v>
      </c>
      <c r="L436">
        <v>435</v>
      </c>
      <c r="M436" t="str">
        <f>INDEX(MS4s!B:B,MATCH(B436,MS4s!C:C,0))</f>
        <v>Golden Valley</v>
      </c>
      <c r="N436" t="b">
        <f t="shared" si="6"/>
        <v>0</v>
      </c>
    </row>
    <row r="437" spans="1:14" x14ac:dyDescent="0.3">
      <c r="A437" s="7" t="s">
        <v>25</v>
      </c>
      <c r="B437" s="7" t="s">
        <v>491</v>
      </c>
      <c r="C437" s="7" t="s">
        <v>1</v>
      </c>
      <c r="D437" s="7">
        <v>1.52</v>
      </c>
      <c r="E437" s="8">
        <v>1.472984354541651E-4</v>
      </c>
      <c r="F437" s="15">
        <v>67.617657171173633</v>
      </c>
      <c r="G437">
        <v>456</v>
      </c>
      <c r="H437">
        <v>346</v>
      </c>
      <c r="I437" s="17">
        <v>0.13142857142857145</v>
      </c>
      <c r="J437" s="17">
        <v>0.35205992509363293</v>
      </c>
      <c r="K437" s="18">
        <v>0.48348849652220438</v>
      </c>
      <c r="L437">
        <v>436</v>
      </c>
      <c r="M437" t="str">
        <f>INDEX(MS4s!B:B,MATCH(B437,MS4s!C:C,0))</f>
        <v>Golden Valley</v>
      </c>
      <c r="N437" t="b">
        <f t="shared" si="6"/>
        <v>0</v>
      </c>
    </row>
    <row r="438" spans="1:14" x14ac:dyDescent="0.3">
      <c r="A438" s="7" t="s">
        <v>15</v>
      </c>
      <c r="B438" s="7" t="s">
        <v>451</v>
      </c>
      <c r="C438" s="7" t="s">
        <v>1</v>
      </c>
      <c r="D438" s="7">
        <v>0</v>
      </c>
      <c r="E438" s="8">
        <v>0</v>
      </c>
      <c r="F438" s="16">
        <v>226.98698658982124</v>
      </c>
      <c r="G438">
        <v>525</v>
      </c>
      <c r="H438">
        <v>277</v>
      </c>
      <c r="I438" s="17">
        <v>0</v>
      </c>
      <c r="J438" s="17">
        <v>0.48127340823970033</v>
      </c>
      <c r="K438" s="18">
        <v>0.48127340823970033</v>
      </c>
      <c r="L438">
        <v>437</v>
      </c>
      <c r="M438" t="str">
        <f>INDEX(MS4s!B:B,MATCH(B438,MS4s!C:C,0))</f>
        <v>Plymouth</v>
      </c>
      <c r="N438" t="b">
        <f t="shared" si="6"/>
        <v>0</v>
      </c>
    </row>
    <row r="439" spans="1:14" x14ac:dyDescent="0.3">
      <c r="A439" s="7" t="s">
        <v>15</v>
      </c>
      <c r="B439" s="7" t="s">
        <v>450</v>
      </c>
      <c r="C439" s="7" t="s">
        <v>1</v>
      </c>
      <c r="D439" s="7">
        <v>0.18</v>
      </c>
      <c r="E439" s="8">
        <v>2.7249166831093343E-4</v>
      </c>
      <c r="F439" s="15">
        <v>27.888385222145271</v>
      </c>
      <c r="G439">
        <v>421</v>
      </c>
      <c r="H439">
        <v>383</v>
      </c>
      <c r="I439" s="17">
        <v>0.1980952380952381</v>
      </c>
      <c r="J439" s="17">
        <v>0.28277153558052437</v>
      </c>
      <c r="K439" s="18">
        <v>0.48086677367576247</v>
      </c>
      <c r="L439">
        <v>438</v>
      </c>
      <c r="M439" t="str">
        <f>INDEX(MS4s!B:B,MATCH(B439,MS4s!C:C,0))</f>
        <v>Plymouth</v>
      </c>
      <c r="N439" t="b">
        <f t="shared" si="6"/>
        <v>0</v>
      </c>
    </row>
    <row r="440" spans="1:14" x14ac:dyDescent="0.3">
      <c r="A440" s="7" t="s">
        <v>25</v>
      </c>
      <c r="B440" s="7" t="s">
        <v>411</v>
      </c>
      <c r="C440" s="7" t="s">
        <v>1</v>
      </c>
      <c r="D440" s="7">
        <v>1.6999999999999942</v>
      </c>
      <c r="E440" s="8">
        <v>4.1990540548167496E-5</v>
      </c>
      <c r="F440" s="15">
        <v>133.16020316533397</v>
      </c>
      <c r="G440">
        <v>491</v>
      </c>
      <c r="H440">
        <v>314</v>
      </c>
      <c r="I440" s="17">
        <v>6.4761904761904798E-2</v>
      </c>
      <c r="J440" s="17">
        <v>0.41198501872659177</v>
      </c>
      <c r="K440" s="18">
        <v>0.47674692348849657</v>
      </c>
      <c r="L440">
        <v>439</v>
      </c>
      <c r="M440" t="str">
        <f>INDEX(MS4s!B:B,MATCH(B440,MS4s!C:C,0))</f>
        <v>Saint Louis Park</v>
      </c>
      <c r="N440" t="b">
        <f t="shared" si="6"/>
        <v>0</v>
      </c>
    </row>
    <row r="441" spans="1:14" x14ac:dyDescent="0.3">
      <c r="A441" s="7" t="s">
        <v>10</v>
      </c>
      <c r="B441" s="7" t="s">
        <v>453</v>
      </c>
      <c r="C441" s="7" t="s">
        <v>1</v>
      </c>
      <c r="D441" s="7">
        <v>0.4</v>
      </c>
      <c r="E441" s="8">
        <v>4.2283893569473749E-4</v>
      </c>
      <c r="F441" s="15">
        <v>9.4364303349843777</v>
      </c>
      <c r="G441">
        <v>384</v>
      </c>
      <c r="H441">
        <v>423</v>
      </c>
      <c r="I441" s="17">
        <v>0.26857142857142857</v>
      </c>
      <c r="J441" s="17">
        <v>0.2078651685393258</v>
      </c>
      <c r="K441" s="18">
        <v>0.47643659711075437</v>
      </c>
      <c r="L441">
        <v>440</v>
      </c>
      <c r="M441" t="str">
        <f>INDEX(MS4s!B:B,MATCH(B441,MS4s!C:C,0))</f>
        <v>New Hope</v>
      </c>
      <c r="N441" t="b">
        <f t="shared" si="6"/>
        <v>0</v>
      </c>
    </row>
    <row r="442" spans="1:14" x14ac:dyDescent="0.3">
      <c r="A442" s="7" t="s">
        <v>25</v>
      </c>
      <c r="B442" s="7" t="s">
        <v>519</v>
      </c>
      <c r="C442" s="7" t="s">
        <v>1</v>
      </c>
      <c r="D442" s="7">
        <v>0.51</v>
      </c>
      <c r="E442" s="8">
        <v>4.3004974851040757E-4</v>
      </c>
      <c r="F442" s="15">
        <v>8.9799206349776526</v>
      </c>
      <c r="G442">
        <v>383</v>
      </c>
      <c r="H442">
        <v>427</v>
      </c>
      <c r="I442" s="17">
        <v>0.27047619047619043</v>
      </c>
      <c r="J442" s="17">
        <v>0.20037453183520604</v>
      </c>
      <c r="K442" s="18">
        <v>0.47085072231139646</v>
      </c>
      <c r="L442">
        <v>441</v>
      </c>
      <c r="M442" t="str">
        <f>INDEX(MS4s!B:B,MATCH(B442,MS4s!C:C,0))</f>
        <v>Golden Valley</v>
      </c>
      <c r="N442" t="b">
        <f t="shared" si="6"/>
        <v>0</v>
      </c>
    </row>
    <row r="443" spans="1:14" x14ac:dyDescent="0.3">
      <c r="A443" s="7" t="s">
        <v>136</v>
      </c>
      <c r="B443" s="7" t="s">
        <v>456</v>
      </c>
      <c r="C443" s="7" t="s">
        <v>1</v>
      </c>
      <c r="D443" s="7">
        <v>0.35</v>
      </c>
      <c r="E443" s="8">
        <v>3.2504830137073759E-4</v>
      </c>
      <c r="F443" s="16">
        <v>15.786274823132558</v>
      </c>
      <c r="G443">
        <v>407</v>
      </c>
      <c r="H443">
        <v>404</v>
      </c>
      <c r="I443" s="17">
        <v>0.22476190476190472</v>
      </c>
      <c r="J443" s="17">
        <v>0.24344569288389517</v>
      </c>
      <c r="K443" s="18">
        <v>0.46820759764579989</v>
      </c>
      <c r="L443">
        <v>442</v>
      </c>
      <c r="M443" t="str">
        <f>INDEX(MS4s!B:B,MATCH(B443,MS4s!C:C,0))</f>
        <v>Golden Valley</v>
      </c>
      <c r="N443" t="b">
        <f t="shared" si="6"/>
        <v>0</v>
      </c>
    </row>
    <row r="444" spans="1:14" x14ac:dyDescent="0.3">
      <c r="A444" s="7" t="s">
        <v>25</v>
      </c>
      <c r="B444" s="7" t="s">
        <v>494</v>
      </c>
      <c r="C444" s="7" t="s">
        <v>1</v>
      </c>
      <c r="D444" s="7">
        <v>0.02</v>
      </c>
      <c r="E444" s="8">
        <v>8.7993681998420911E-4</v>
      </c>
      <c r="F444" s="15">
        <v>0.11565488046190386</v>
      </c>
      <c r="G444">
        <v>307</v>
      </c>
      <c r="H444">
        <v>508</v>
      </c>
      <c r="I444" s="17">
        <v>0.41523809523809518</v>
      </c>
      <c r="J444" s="17">
        <v>4.8689138576779034E-2</v>
      </c>
      <c r="K444" s="18">
        <v>0.46392723381487422</v>
      </c>
      <c r="L444">
        <v>443</v>
      </c>
      <c r="M444" t="str">
        <f>INDEX(MS4s!B:B,MATCH(B444,MS4s!C:C,0))</f>
        <v>Golden Valley</v>
      </c>
      <c r="N444" t="b">
        <f t="shared" si="6"/>
        <v>0</v>
      </c>
    </row>
    <row r="445" spans="1:14" x14ac:dyDescent="0.3">
      <c r="A445" s="7" t="s">
        <v>15</v>
      </c>
      <c r="B445" s="7" t="s">
        <v>458</v>
      </c>
      <c r="C445" s="7" t="s">
        <v>1</v>
      </c>
      <c r="D445" s="7">
        <v>0.04</v>
      </c>
      <c r="E445" s="8">
        <v>4.394713537178401E-4</v>
      </c>
      <c r="F445" s="15">
        <v>7.2014013637806986</v>
      </c>
      <c r="G445">
        <v>382</v>
      </c>
      <c r="H445">
        <v>433</v>
      </c>
      <c r="I445" s="17">
        <v>0.27238095238095239</v>
      </c>
      <c r="J445" s="17">
        <v>0.18913857677902624</v>
      </c>
      <c r="K445" s="18">
        <v>0.46151952915997863</v>
      </c>
      <c r="L445">
        <v>444</v>
      </c>
      <c r="M445" t="str">
        <f>INDEX(MS4s!B:B,MATCH(B445,MS4s!C:C,0))</f>
        <v>Plymouth</v>
      </c>
      <c r="N445" t="b">
        <f t="shared" si="6"/>
        <v>0</v>
      </c>
    </row>
    <row r="446" spans="1:14" x14ac:dyDescent="0.3">
      <c r="A446" s="7" t="s">
        <v>15</v>
      </c>
      <c r="B446" s="7" t="s">
        <v>459</v>
      </c>
      <c r="C446" s="7" t="s">
        <v>1</v>
      </c>
      <c r="D446" s="7">
        <v>0.35</v>
      </c>
      <c r="E446" s="8">
        <v>3.5212684601254384E-4</v>
      </c>
      <c r="F446" s="15">
        <v>11.89374843491011</v>
      </c>
      <c r="G446">
        <v>403</v>
      </c>
      <c r="H446">
        <v>412</v>
      </c>
      <c r="I446" s="17">
        <v>0.23238095238095235</v>
      </c>
      <c r="J446" s="17">
        <v>0.22846441947565543</v>
      </c>
      <c r="K446" s="18">
        <v>0.46084537185660779</v>
      </c>
      <c r="L446">
        <v>445</v>
      </c>
      <c r="M446" t="str">
        <f>INDEX(MS4s!B:B,MATCH(B446,MS4s!C:C,0))</f>
        <v>Plymouth</v>
      </c>
      <c r="N446" t="b">
        <f t="shared" si="6"/>
        <v>0</v>
      </c>
    </row>
    <row r="447" spans="1:14" x14ac:dyDescent="0.3">
      <c r="A447" s="7" t="s">
        <v>136</v>
      </c>
      <c r="B447" s="7" t="s">
        <v>460</v>
      </c>
      <c r="C447" s="7" t="s">
        <v>1</v>
      </c>
      <c r="D447" s="7">
        <v>27.600000000000076</v>
      </c>
      <c r="E447" s="8">
        <v>9.0478344718466876E-5</v>
      </c>
      <c r="F447" s="15">
        <v>73.070452167627806</v>
      </c>
      <c r="G447">
        <v>474</v>
      </c>
      <c r="H447">
        <v>341</v>
      </c>
      <c r="I447" s="17">
        <v>9.7142857142857197E-2</v>
      </c>
      <c r="J447" s="17">
        <v>0.36142322097378277</v>
      </c>
      <c r="K447" s="18">
        <v>0.45856607811663996</v>
      </c>
      <c r="L447">
        <v>446</v>
      </c>
      <c r="M447" t="str">
        <f>INDEX(MS4s!B:B,MATCH(B447,MS4s!C:C,0))</f>
        <v>Golden Valley</v>
      </c>
      <c r="N447" t="b">
        <f t="shared" si="6"/>
        <v>0</v>
      </c>
    </row>
    <row r="448" spans="1:14" x14ac:dyDescent="0.3">
      <c r="A448" s="7" t="s">
        <v>136</v>
      </c>
      <c r="B448" s="7" t="s">
        <v>461</v>
      </c>
      <c r="C448" s="7" t="s">
        <v>1</v>
      </c>
      <c r="D448" s="7">
        <v>0.4</v>
      </c>
      <c r="E448" s="8">
        <v>5.6898179928197403E-4</v>
      </c>
      <c r="F448" s="16">
        <v>3.825720984629926</v>
      </c>
      <c r="G448">
        <v>364</v>
      </c>
      <c r="H448">
        <v>453</v>
      </c>
      <c r="I448" s="17">
        <v>0.30666666666666664</v>
      </c>
      <c r="J448" s="17">
        <v>0.151685393258427</v>
      </c>
      <c r="K448" s="18">
        <v>0.45835205992509365</v>
      </c>
      <c r="L448">
        <v>447</v>
      </c>
      <c r="M448" t="str">
        <f>INDEX(MS4s!B:B,MATCH(B448,MS4s!C:C,0))</f>
        <v>Golden Valley</v>
      </c>
      <c r="N448" t="b">
        <f t="shared" si="6"/>
        <v>0</v>
      </c>
    </row>
    <row r="449" spans="1:14" x14ac:dyDescent="0.3">
      <c r="A449" s="7" t="s">
        <v>136</v>
      </c>
      <c r="B449" s="7" t="s">
        <v>462</v>
      </c>
      <c r="C449" s="7" t="s">
        <v>1</v>
      </c>
      <c r="D449" s="7">
        <v>6.62</v>
      </c>
      <c r="E449" s="8">
        <v>2.5413125557354209E-4</v>
      </c>
      <c r="F449" s="15">
        <v>23.381981849706431</v>
      </c>
      <c r="G449">
        <v>426</v>
      </c>
      <c r="H449">
        <v>391</v>
      </c>
      <c r="I449" s="17">
        <v>0.18857142857142861</v>
      </c>
      <c r="J449" s="17">
        <v>0.26779026217228463</v>
      </c>
      <c r="K449" s="18">
        <v>0.45636169074371324</v>
      </c>
      <c r="L449">
        <v>448</v>
      </c>
      <c r="M449" t="str">
        <f>INDEX(MS4s!B:B,MATCH(B449,MS4s!C:C,0))</f>
        <v>Golden Valley</v>
      </c>
      <c r="N449" t="b">
        <f t="shared" si="6"/>
        <v>0</v>
      </c>
    </row>
    <row r="450" spans="1:14" x14ac:dyDescent="0.3">
      <c r="A450" s="7" t="s">
        <v>12</v>
      </c>
      <c r="B450" s="7" t="s">
        <v>457</v>
      </c>
      <c r="C450" s="7" t="s">
        <v>1</v>
      </c>
      <c r="D450" s="7">
        <v>2.2700000000000005</v>
      </c>
      <c r="E450" s="8">
        <v>1.1509718658014174E-4</v>
      </c>
      <c r="F450" s="16">
        <v>57.015788078531457</v>
      </c>
      <c r="G450">
        <v>462</v>
      </c>
      <c r="H450">
        <v>355</v>
      </c>
      <c r="I450" s="17">
        <v>0.12</v>
      </c>
      <c r="J450" s="17">
        <v>0.33520599250936334</v>
      </c>
      <c r="K450" s="18">
        <v>0.45520599250936333</v>
      </c>
      <c r="L450">
        <v>449</v>
      </c>
      <c r="M450" t="str">
        <f>INDEX(MS4s!B:B,MATCH(B450,MS4s!C:C,0))</f>
        <v>Plymouth</v>
      </c>
      <c r="N450" t="b">
        <f t="shared" si="6"/>
        <v>0</v>
      </c>
    </row>
    <row r="451" spans="1:14" x14ac:dyDescent="0.3">
      <c r="A451" s="7" t="s">
        <v>10</v>
      </c>
      <c r="B451" s="7" t="s">
        <v>464</v>
      </c>
      <c r="C451" s="7" t="s">
        <v>0</v>
      </c>
      <c r="D451" s="7">
        <v>0.77700000000000002</v>
      </c>
      <c r="E451" s="8">
        <v>8.0866071836405455E-4</v>
      </c>
      <c r="F451" s="15">
        <v>0.24877312487073971</v>
      </c>
      <c r="G451">
        <v>321</v>
      </c>
      <c r="H451">
        <v>499</v>
      </c>
      <c r="I451" s="17">
        <v>0.38857142857142857</v>
      </c>
      <c r="J451" s="17">
        <v>6.5543071161048738E-2</v>
      </c>
      <c r="K451" s="18">
        <v>0.45411449973247731</v>
      </c>
      <c r="L451">
        <v>450</v>
      </c>
      <c r="M451" t="str">
        <f>INDEX(MS4s!B:B,MATCH(B451,MS4s!C:C,0))</f>
        <v>Plymouth</v>
      </c>
      <c r="N451" t="b">
        <f t="shared" ref="N451:N514" si="7">ISERROR(M451)</f>
        <v>0</v>
      </c>
    </row>
    <row r="452" spans="1:14" x14ac:dyDescent="0.3">
      <c r="A452" s="7" t="s">
        <v>12</v>
      </c>
      <c r="B452" s="7" t="s">
        <v>465</v>
      </c>
      <c r="C452" s="7" t="s">
        <v>1</v>
      </c>
      <c r="D452" s="7">
        <v>0.09</v>
      </c>
      <c r="E452" s="8">
        <v>8.1009930259213071E-4</v>
      </c>
      <c r="F452" s="16">
        <v>0.19362574267810395</v>
      </c>
      <c r="G452">
        <v>319</v>
      </c>
      <c r="H452">
        <v>505</v>
      </c>
      <c r="I452" s="17">
        <v>0.39238095238095239</v>
      </c>
      <c r="J452" s="17">
        <v>5.4307116104868935E-2</v>
      </c>
      <c r="K452" s="18">
        <v>0.44668806848582132</v>
      </c>
      <c r="L452">
        <v>451</v>
      </c>
      <c r="M452" t="str">
        <f>INDEX(MS4s!B:B,MATCH(B452,MS4s!C:C,0))</f>
        <v>Plymouth</v>
      </c>
      <c r="N452" t="b">
        <f t="shared" si="7"/>
        <v>0</v>
      </c>
    </row>
    <row r="453" spans="1:14" x14ac:dyDescent="0.3">
      <c r="A453" s="7" t="s">
        <v>25</v>
      </c>
      <c r="B453" s="7" t="s">
        <v>463</v>
      </c>
      <c r="C453" s="7" t="s">
        <v>1</v>
      </c>
      <c r="D453" s="7">
        <v>1.2000000000000017</v>
      </c>
      <c r="E453" s="8">
        <v>4.047136841593691E-5</v>
      </c>
      <c r="F453" s="15">
        <v>87.645522568060827</v>
      </c>
      <c r="G453">
        <v>492</v>
      </c>
      <c r="H453">
        <v>331</v>
      </c>
      <c r="I453" s="17">
        <v>6.2857142857142834E-2</v>
      </c>
      <c r="J453" s="17">
        <v>0.38014981273408244</v>
      </c>
      <c r="K453" s="18">
        <v>0.44300695559122527</v>
      </c>
      <c r="L453">
        <v>452</v>
      </c>
      <c r="M453" t="str">
        <f>INDEX(MS4s!B:B,MATCH(B453,MS4s!C:C,0))</f>
        <v>Saint Louis Park</v>
      </c>
      <c r="N453" t="b">
        <f t="shared" si="7"/>
        <v>0</v>
      </c>
    </row>
    <row r="454" spans="1:14" x14ac:dyDescent="0.3">
      <c r="A454" s="7" t="s">
        <v>45</v>
      </c>
      <c r="B454" s="7" t="s">
        <v>468</v>
      </c>
      <c r="C454" s="7" t="s">
        <v>1</v>
      </c>
      <c r="D454" s="7">
        <v>2.8</v>
      </c>
      <c r="E454" s="8">
        <v>3.6447878366982825E-4</v>
      </c>
      <c r="F454" s="16">
        <v>9.0517310861814568</v>
      </c>
      <c r="G454">
        <v>402</v>
      </c>
      <c r="H454">
        <v>426</v>
      </c>
      <c r="I454" s="17">
        <v>0.23428571428571432</v>
      </c>
      <c r="J454" s="17">
        <v>0.202247191011236</v>
      </c>
      <c r="K454" s="18">
        <v>0.43653290529695032</v>
      </c>
      <c r="L454">
        <v>453</v>
      </c>
      <c r="M454" t="str">
        <f>INDEX(MS4s!B:B,MATCH(B454,MS4s!C:C,0))</f>
        <v>Plymouth</v>
      </c>
      <c r="N454" t="b">
        <f t="shared" si="7"/>
        <v>0</v>
      </c>
    </row>
    <row r="455" spans="1:14" x14ac:dyDescent="0.3">
      <c r="A455" s="7" t="s">
        <v>22</v>
      </c>
      <c r="B455" s="7" t="s">
        <v>471</v>
      </c>
      <c r="C455" s="7" t="s">
        <v>1</v>
      </c>
      <c r="D455" s="7">
        <v>1.5400000000000418</v>
      </c>
      <c r="E455" s="8">
        <v>1.849954931865986E-4</v>
      </c>
      <c r="F455" s="15">
        <v>27.907735165650216</v>
      </c>
      <c r="G455">
        <v>446</v>
      </c>
      <c r="H455">
        <v>382</v>
      </c>
      <c r="I455" s="17">
        <v>0.15047619047619043</v>
      </c>
      <c r="J455" s="17">
        <v>0.28464419475655434</v>
      </c>
      <c r="K455" s="18">
        <v>0.43512038523274477</v>
      </c>
      <c r="L455">
        <v>454</v>
      </c>
      <c r="M455" t="str">
        <f>INDEX(MS4s!B:B,MATCH(B455,MS4s!C:C,0))</f>
        <v>Robbinsdale</v>
      </c>
      <c r="N455" t="b">
        <f t="shared" si="7"/>
        <v>0</v>
      </c>
    </row>
    <row r="456" spans="1:14" x14ac:dyDescent="0.3">
      <c r="A456" s="7" t="s">
        <v>136</v>
      </c>
      <c r="B456" s="7" t="s">
        <v>467</v>
      </c>
      <c r="C456" s="7" t="s">
        <v>1</v>
      </c>
      <c r="D456" s="7">
        <v>0.11</v>
      </c>
      <c r="E456" s="8">
        <v>8.407296593421099E-4</v>
      </c>
      <c r="F456" s="15">
        <v>4.3767482347877563E-2</v>
      </c>
      <c r="G456">
        <v>315</v>
      </c>
      <c r="H456">
        <v>517</v>
      </c>
      <c r="I456" s="17">
        <v>0.4</v>
      </c>
      <c r="J456" s="17">
        <v>3.183520599250933E-2</v>
      </c>
      <c r="K456" s="18">
        <v>0.43183520599250935</v>
      </c>
      <c r="L456">
        <v>455</v>
      </c>
      <c r="M456" t="e">
        <f>INDEX(MS4s!B:B,MATCH(B456,MS4s!C:C,0))</f>
        <v>#N/A</v>
      </c>
      <c r="N456" t="b">
        <f t="shared" si="7"/>
        <v>1</v>
      </c>
    </row>
    <row r="457" spans="1:14" x14ac:dyDescent="0.3">
      <c r="A457" s="7" t="s">
        <v>53</v>
      </c>
      <c r="B457" s="7" t="s">
        <v>455</v>
      </c>
      <c r="C457" s="7" t="s">
        <v>1</v>
      </c>
      <c r="D457" s="7">
        <v>0.7</v>
      </c>
      <c r="E457" s="8">
        <v>5.1960223636709998E-5</v>
      </c>
      <c r="F457" s="15">
        <v>71.450223328695628</v>
      </c>
      <c r="G457">
        <v>488</v>
      </c>
      <c r="H457">
        <v>342</v>
      </c>
      <c r="I457" s="17">
        <v>7.047619047619047E-2</v>
      </c>
      <c r="J457" s="17">
        <v>0.3595505617977528</v>
      </c>
      <c r="K457" s="18">
        <v>0.43002675227394327</v>
      </c>
      <c r="L457">
        <v>456</v>
      </c>
      <c r="M457" t="str">
        <f>INDEX(MS4s!B:B,MATCH(B457,MS4s!C:C,0))</f>
        <v>Plymouth</v>
      </c>
      <c r="N457" t="b">
        <f t="shared" si="7"/>
        <v>0</v>
      </c>
    </row>
    <row r="458" spans="1:14" x14ac:dyDescent="0.3">
      <c r="A458" s="7" t="s">
        <v>10</v>
      </c>
      <c r="B458" s="7" t="s">
        <v>470</v>
      </c>
      <c r="C458" s="7" t="s">
        <v>0</v>
      </c>
      <c r="D458" s="7">
        <v>1.0499999999999998</v>
      </c>
      <c r="E458" s="8">
        <v>2.3319747741806359E-4</v>
      </c>
      <c r="F458" s="15">
        <v>20.708334657794268</v>
      </c>
      <c r="G458">
        <v>434</v>
      </c>
      <c r="H458">
        <v>397</v>
      </c>
      <c r="I458" s="17">
        <v>0.17333333333333334</v>
      </c>
      <c r="J458" s="17">
        <v>0.25655430711610483</v>
      </c>
      <c r="K458" s="18">
        <v>0.42988764044943817</v>
      </c>
      <c r="L458">
        <v>457</v>
      </c>
      <c r="M458" t="str">
        <f>INDEX(MS4s!B:B,MATCH(B458,MS4s!C:C,0))</f>
        <v>Plymouth</v>
      </c>
      <c r="N458" t="b">
        <f t="shared" si="7"/>
        <v>0</v>
      </c>
    </row>
    <row r="459" spans="1:14" x14ac:dyDescent="0.3">
      <c r="A459" s="7" t="s">
        <v>136</v>
      </c>
      <c r="B459" s="7" t="s">
        <v>473</v>
      </c>
      <c r="C459" s="7" t="s">
        <v>1</v>
      </c>
      <c r="D459" s="7">
        <v>0.6</v>
      </c>
      <c r="E459" s="8">
        <v>2.8000018870833978E-4</v>
      </c>
      <c r="F459" s="15">
        <v>11.770834016334133</v>
      </c>
      <c r="G459">
        <v>418</v>
      </c>
      <c r="H459">
        <v>414</v>
      </c>
      <c r="I459" s="17">
        <v>0.20380952380952377</v>
      </c>
      <c r="J459" s="17">
        <v>0.2247191011235955</v>
      </c>
      <c r="K459" s="18">
        <v>0.42852862493311927</v>
      </c>
      <c r="L459">
        <v>458</v>
      </c>
      <c r="M459" t="str">
        <f>INDEX(MS4s!B:B,MATCH(B459,MS4s!C:C,0))</f>
        <v>Golden Valley</v>
      </c>
      <c r="N459" t="b">
        <f t="shared" si="7"/>
        <v>0</v>
      </c>
    </row>
    <row r="460" spans="1:14" x14ac:dyDescent="0.3">
      <c r="A460" s="7" t="s">
        <v>43</v>
      </c>
      <c r="B460" s="7" t="s">
        <v>472</v>
      </c>
      <c r="C460" s="7" t="s">
        <v>1</v>
      </c>
      <c r="D460" s="7">
        <v>0.05</v>
      </c>
      <c r="E460" s="8">
        <v>8.0000000000000004E-4</v>
      </c>
      <c r="F460" s="15">
        <v>0.1</v>
      </c>
      <c r="G460">
        <v>324.5</v>
      </c>
      <c r="H460">
        <v>511</v>
      </c>
      <c r="I460" s="17">
        <v>0.38190476190476186</v>
      </c>
      <c r="J460" s="17">
        <v>4.3071161048689133E-2</v>
      </c>
      <c r="K460" s="18">
        <v>0.42497592295345099</v>
      </c>
      <c r="L460">
        <v>459</v>
      </c>
      <c r="M460" t="str">
        <f>INDEX(MS4s!B:B,MATCH(B460,MS4s!C:C,0))</f>
        <v>Plymouth</v>
      </c>
      <c r="N460" t="b">
        <f t="shared" si="7"/>
        <v>0</v>
      </c>
    </row>
    <row r="461" spans="1:14" x14ac:dyDescent="0.3">
      <c r="A461" s="7" t="s">
        <v>43</v>
      </c>
      <c r="B461" s="7" t="s">
        <v>475</v>
      </c>
      <c r="C461" s="7" t="s">
        <v>1</v>
      </c>
      <c r="D461" s="7">
        <v>3.6</v>
      </c>
      <c r="E461" s="8">
        <v>2.9999999999999997E-4</v>
      </c>
      <c r="F461" s="15">
        <v>9.1</v>
      </c>
      <c r="G461">
        <v>413.5</v>
      </c>
      <c r="H461">
        <v>425</v>
      </c>
      <c r="I461" s="17">
        <v>0.21238095238095234</v>
      </c>
      <c r="J461" s="17">
        <v>0.20411985018726597</v>
      </c>
      <c r="K461" s="18">
        <v>0.41650080256821831</v>
      </c>
      <c r="L461">
        <v>460</v>
      </c>
      <c r="M461" t="str">
        <f>INDEX(MS4s!B:B,MATCH(B461,MS4s!C:C,0))</f>
        <v>Minnetonka</v>
      </c>
      <c r="N461" t="b">
        <f t="shared" si="7"/>
        <v>0</v>
      </c>
    </row>
    <row r="462" spans="1:14" x14ac:dyDescent="0.3">
      <c r="A462" s="7" t="s">
        <v>136</v>
      </c>
      <c r="B462" s="7" t="s">
        <v>474</v>
      </c>
      <c r="C462" s="7" t="s">
        <v>1</v>
      </c>
      <c r="D462" s="7">
        <v>0.09</v>
      </c>
      <c r="E462" s="8">
        <v>6.2491674834807848E-4</v>
      </c>
      <c r="F462" s="16">
        <v>0.31056566366076382</v>
      </c>
      <c r="G462">
        <v>351</v>
      </c>
      <c r="H462">
        <v>493</v>
      </c>
      <c r="I462" s="17">
        <v>0.33142857142857141</v>
      </c>
      <c r="J462" s="17">
        <v>7.677902621722843E-2</v>
      </c>
      <c r="K462" s="18">
        <v>0.40820759764579984</v>
      </c>
      <c r="L462">
        <v>461</v>
      </c>
      <c r="M462" t="str">
        <f>INDEX(MS4s!B:B,MATCH(B462,MS4s!C:C,0))</f>
        <v>Golden Valley</v>
      </c>
      <c r="N462" t="b">
        <f t="shared" si="7"/>
        <v>0</v>
      </c>
    </row>
    <row r="463" spans="1:14" x14ac:dyDescent="0.3">
      <c r="A463" s="7" t="s">
        <v>136</v>
      </c>
      <c r="B463" s="7" t="s">
        <v>477</v>
      </c>
      <c r="C463" s="7" t="s">
        <v>1</v>
      </c>
      <c r="D463" s="7">
        <v>10.670000000000007</v>
      </c>
      <c r="E463" s="8">
        <v>1.9945057708382509E-4</v>
      </c>
      <c r="F463" s="15">
        <v>16.331702353460731</v>
      </c>
      <c r="G463">
        <v>444</v>
      </c>
      <c r="H463">
        <v>403</v>
      </c>
      <c r="I463" s="17">
        <v>0.15428571428571425</v>
      </c>
      <c r="J463" s="17">
        <v>0.24531835205992514</v>
      </c>
      <c r="K463" s="18">
        <v>0.39960406634563939</v>
      </c>
      <c r="L463">
        <v>462</v>
      </c>
      <c r="M463" t="str">
        <f>INDEX(MS4s!B:B,MATCH(B463,MS4s!C:C,0))</f>
        <v>Golden Valley</v>
      </c>
      <c r="N463" t="b">
        <f t="shared" si="7"/>
        <v>0</v>
      </c>
    </row>
    <row r="464" spans="1:14" x14ac:dyDescent="0.3">
      <c r="A464" s="7" t="s">
        <v>12</v>
      </c>
      <c r="B464" s="7" t="s">
        <v>478</v>
      </c>
      <c r="C464" s="7" t="s">
        <v>0</v>
      </c>
      <c r="D464" s="7">
        <v>2.5499999999993861E-2</v>
      </c>
      <c r="E464" s="8">
        <v>4.4602928049063953E-4</v>
      </c>
      <c r="F464" s="15">
        <v>2.0785489492383382</v>
      </c>
      <c r="G464">
        <v>378</v>
      </c>
      <c r="H464">
        <v>471</v>
      </c>
      <c r="I464" s="17">
        <v>0.28000000000000003</v>
      </c>
      <c r="J464" s="17">
        <v>0.1179775280898876</v>
      </c>
      <c r="K464" s="18">
        <v>0.39797752808988762</v>
      </c>
      <c r="L464">
        <v>463</v>
      </c>
      <c r="M464" t="str">
        <f>INDEX(MS4s!B:B,MATCH(B464,MS4s!C:C,0))</f>
        <v>Plymouth</v>
      </c>
      <c r="N464" t="b">
        <f t="shared" si="7"/>
        <v>0</v>
      </c>
    </row>
    <row r="465" spans="1:14" x14ac:dyDescent="0.3">
      <c r="A465" s="7" t="s">
        <v>136</v>
      </c>
      <c r="B465" s="7" t="s">
        <v>476</v>
      </c>
      <c r="C465" s="7" t="s">
        <v>0</v>
      </c>
      <c r="D465" s="7">
        <v>0</v>
      </c>
      <c r="E465" s="8">
        <v>0</v>
      </c>
      <c r="F465" s="15">
        <v>118.10163453160369</v>
      </c>
      <c r="G465">
        <v>525</v>
      </c>
      <c r="H465">
        <v>322</v>
      </c>
      <c r="I465" s="17">
        <v>0</v>
      </c>
      <c r="J465" s="17">
        <v>0.39700374531835203</v>
      </c>
      <c r="K465" s="18">
        <v>0.39700374531835203</v>
      </c>
      <c r="L465">
        <v>464</v>
      </c>
      <c r="M465" t="str">
        <f>INDEX(MS4s!B:B,MATCH(B465,MS4s!C:C,0))</f>
        <v>Golden Valley</v>
      </c>
      <c r="N465" t="b">
        <f t="shared" si="7"/>
        <v>0</v>
      </c>
    </row>
    <row r="466" spans="1:14" x14ac:dyDescent="0.3">
      <c r="A466" s="7" t="s">
        <v>136</v>
      </c>
      <c r="B466" s="7" t="s">
        <v>479</v>
      </c>
      <c r="C466" s="7" t="s">
        <v>1</v>
      </c>
      <c r="D466" s="7">
        <v>539.69999999999982</v>
      </c>
      <c r="E466" s="8">
        <v>6.5592701322415932E-7</v>
      </c>
      <c r="F466" s="15">
        <v>71.348681845076925</v>
      </c>
      <c r="G466">
        <v>513</v>
      </c>
      <c r="H466">
        <v>343</v>
      </c>
      <c r="I466" s="17">
        <v>2.2857142857142909E-2</v>
      </c>
      <c r="J466" s="17">
        <v>0.35767790262172283</v>
      </c>
      <c r="K466" s="18">
        <v>0.38053504547886574</v>
      </c>
      <c r="L466">
        <v>465</v>
      </c>
      <c r="M466" t="str">
        <f>INDEX(MS4s!B:B,MATCH(B466,MS4s!C:C,0))</f>
        <v>Golden Valley</v>
      </c>
      <c r="N466" t="b">
        <f t="shared" si="7"/>
        <v>0</v>
      </c>
    </row>
    <row r="467" spans="1:14" x14ac:dyDescent="0.3">
      <c r="A467" s="7" t="s">
        <v>136</v>
      </c>
      <c r="B467" s="7" t="s">
        <v>481</v>
      </c>
      <c r="C467" s="7" t="s">
        <v>1</v>
      </c>
      <c r="D467" s="7">
        <v>0.11</v>
      </c>
      <c r="E467" s="8">
        <v>6.4720233032335389E-4</v>
      </c>
      <c r="F467" s="15">
        <v>8.7202849706992658E-2</v>
      </c>
      <c r="G467">
        <v>348</v>
      </c>
      <c r="H467">
        <v>513</v>
      </c>
      <c r="I467" s="17">
        <v>0.33714285714285719</v>
      </c>
      <c r="J467" s="17">
        <v>3.9325842696629199E-2</v>
      </c>
      <c r="K467" s="18">
        <v>0.37646869983948639</v>
      </c>
      <c r="L467">
        <v>466</v>
      </c>
      <c r="M467" t="str">
        <f>INDEX(MS4s!B:B,MATCH(B467,MS4s!C:C,0))</f>
        <v>Golden Valley</v>
      </c>
      <c r="N467" t="b">
        <f t="shared" si="7"/>
        <v>0</v>
      </c>
    </row>
    <row r="468" spans="1:14" x14ac:dyDescent="0.3">
      <c r="A468" s="7" t="s">
        <v>43</v>
      </c>
      <c r="B468" s="7" t="s">
        <v>482</v>
      </c>
      <c r="C468" s="7" t="s">
        <v>1</v>
      </c>
      <c r="D468" s="7">
        <v>0.28000000000000003</v>
      </c>
      <c r="E468" s="8">
        <v>2.0000000000000001E-4</v>
      </c>
      <c r="F468" s="15">
        <v>10.3</v>
      </c>
      <c r="G468">
        <v>440.5</v>
      </c>
      <c r="H468">
        <v>419</v>
      </c>
      <c r="I468" s="17">
        <v>0.16095238095238096</v>
      </c>
      <c r="J468" s="17">
        <v>0.21535580524344566</v>
      </c>
      <c r="K468" s="18">
        <v>0.37630818619582662</v>
      </c>
      <c r="L468">
        <v>467</v>
      </c>
      <c r="M468" t="str">
        <f>INDEX(MS4s!B:B,MATCH(B468,MS4s!C:C,0))</f>
        <v>Minnetonka</v>
      </c>
      <c r="N468" t="b">
        <f t="shared" si="7"/>
        <v>0</v>
      </c>
    </row>
    <row r="469" spans="1:14" x14ac:dyDescent="0.3">
      <c r="A469" s="7" t="s">
        <v>12</v>
      </c>
      <c r="B469" s="7" t="s">
        <v>484</v>
      </c>
      <c r="C469" s="7" t="s">
        <v>0</v>
      </c>
      <c r="D469" s="7">
        <v>0.97799999999999998</v>
      </c>
      <c r="E469" s="8">
        <v>2.6173149519406042E-4</v>
      </c>
      <c r="F469" s="16">
        <v>6.5801267514324167</v>
      </c>
      <c r="G469">
        <v>423</v>
      </c>
      <c r="H469">
        <v>438</v>
      </c>
      <c r="I469" s="17">
        <v>0.19428571428571428</v>
      </c>
      <c r="J469" s="17">
        <v>0.1797752808988764</v>
      </c>
      <c r="K469" s="18">
        <v>0.37406099518459068</v>
      </c>
      <c r="L469">
        <v>468</v>
      </c>
      <c r="M469" t="str">
        <f>INDEX(MS4s!B:B,MATCH(B469,MS4s!C:C,0))</f>
        <v>Plymouth</v>
      </c>
      <c r="N469" t="b">
        <f t="shared" si="7"/>
        <v>0</v>
      </c>
    </row>
    <row r="470" spans="1:14" x14ac:dyDescent="0.3">
      <c r="A470" s="7" t="s">
        <v>43</v>
      </c>
      <c r="B470" s="7" t="s">
        <v>485</v>
      </c>
      <c r="C470" s="7" t="s">
        <v>1</v>
      </c>
      <c r="D470" s="7">
        <v>0.55000000000000004</v>
      </c>
      <c r="E470" s="8">
        <v>4.0000000000000002E-4</v>
      </c>
      <c r="F470" s="15">
        <v>1.9</v>
      </c>
      <c r="G470">
        <v>390.5</v>
      </c>
      <c r="H470">
        <v>474</v>
      </c>
      <c r="I470" s="17">
        <v>0.25619047619047619</v>
      </c>
      <c r="J470" s="17">
        <v>0.11235955056179781</v>
      </c>
      <c r="K470" s="18">
        <v>0.368550026752274</v>
      </c>
      <c r="L470">
        <v>469</v>
      </c>
      <c r="M470" t="str">
        <f>INDEX(MS4s!B:B,MATCH(B470,MS4s!C:C,0))</f>
        <v>Minnetonka</v>
      </c>
      <c r="N470" t="b">
        <f t="shared" si="7"/>
        <v>0</v>
      </c>
    </row>
    <row r="471" spans="1:14" x14ac:dyDescent="0.3">
      <c r="A471" s="7" t="s">
        <v>136</v>
      </c>
      <c r="B471" s="7" t="s">
        <v>486</v>
      </c>
      <c r="C471" s="7" t="s">
        <v>1</v>
      </c>
      <c r="D471" s="7">
        <v>0.99</v>
      </c>
      <c r="E471" s="8">
        <v>2.8809339918578139E-4</v>
      </c>
      <c r="F471" s="16">
        <v>3.8909896384840215</v>
      </c>
      <c r="G471">
        <v>417</v>
      </c>
      <c r="H471">
        <v>450</v>
      </c>
      <c r="I471" s="17">
        <v>0.20571428571428574</v>
      </c>
      <c r="J471" s="17">
        <v>0.15730337078651691</v>
      </c>
      <c r="K471" s="18">
        <v>0.36301765650080264</v>
      </c>
      <c r="L471">
        <v>470</v>
      </c>
      <c r="M471" t="str">
        <f>INDEX(MS4s!B:B,MATCH(B471,MS4s!C:C,0))</f>
        <v>Golden Valley</v>
      </c>
      <c r="N471" t="b">
        <f t="shared" si="7"/>
        <v>0</v>
      </c>
    </row>
    <row r="472" spans="1:14" x14ac:dyDescent="0.3">
      <c r="A472" s="7" t="s">
        <v>136</v>
      </c>
      <c r="B472" s="7" t="s">
        <v>483</v>
      </c>
      <c r="C472" s="7" t="s">
        <v>1</v>
      </c>
      <c r="D472" s="7">
        <v>0.4</v>
      </c>
      <c r="E472" s="8">
        <v>5.4078414621590613E-4</v>
      </c>
      <c r="F472" s="16">
        <v>0.25316217120266626</v>
      </c>
      <c r="G472">
        <v>372</v>
      </c>
      <c r="H472">
        <v>497</v>
      </c>
      <c r="I472" s="17">
        <v>0.29142857142857148</v>
      </c>
      <c r="J472" s="17">
        <v>6.9288389513108561E-2</v>
      </c>
      <c r="K472" s="18">
        <v>0.36071696094168004</v>
      </c>
      <c r="L472">
        <v>471</v>
      </c>
      <c r="M472" t="str">
        <f>INDEX(MS4s!B:B,MATCH(B472,MS4s!C:C,0))</f>
        <v>Golden Valley</v>
      </c>
      <c r="N472" t="b">
        <f t="shared" si="7"/>
        <v>0</v>
      </c>
    </row>
    <row r="473" spans="1:14" x14ac:dyDescent="0.3">
      <c r="A473" s="7" t="s">
        <v>25</v>
      </c>
      <c r="B473" s="7" t="s">
        <v>524</v>
      </c>
      <c r="C473" s="7" t="s">
        <v>1</v>
      </c>
      <c r="D473" s="7">
        <v>1.21</v>
      </c>
      <c r="E473" s="8">
        <v>3.8861676729829196E-4</v>
      </c>
      <c r="F473" s="15">
        <v>1.9154487592151921</v>
      </c>
      <c r="G473">
        <v>398</v>
      </c>
      <c r="H473">
        <v>472</v>
      </c>
      <c r="I473" s="17">
        <v>0.24190476190476196</v>
      </c>
      <c r="J473" s="17">
        <v>0.11610486891385763</v>
      </c>
      <c r="K473" s="18">
        <v>0.35800963081861958</v>
      </c>
      <c r="L473">
        <v>472</v>
      </c>
      <c r="M473" t="str">
        <f>INDEX(MS4s!B:B,MATCH(B473,MS4s!C:C,0))</f>
        <v>Golden Valley</v>
      </c>
      <c r="N473" t="b">
        <f t="shared" si="7"/>
        <v>0</v>
      </c>
    </row>
    <row r="474" spans="1:14" x14ac:dyDescent="0.3">
      <c r="A474" s="7" t="s">
        <v>22</v>
      </c>
      <c r="B474" s="7" t="s">
        <v>403</v>
      </c>
      <c r="C474" s="7" t="s">
        <v>1</v>
      </c>
      <c r="D474" s="7">
        <v>0.31</v>
      </c>
      <c r="E474" s="8">
        <v>5.6079296716399132E-4</v>
      </c>
      <c r="F474" s="15">
        <v>0.1382724568645041</v>
      </c>
      <c r="G474">
        <v>366</v>
      </c>
      <c r="H474">
        <v>506</v>
      </c>
      <c r="I474" s="17">
        <v>0.30285714285714282</v>
      </c>
      <c r="J474" s="17">
        <v>5.2434456928838968E-2</v>
      </c>
      <c r="K474" s="18">
        <v>0.35529159978598179</v>
      </c>
      <c r="L474">
        <v>473</v>
      </c>
      <c r="M474" t="str">
        <f>INDEX(MS4s!B:B,MATCH(B474,MS4s!C:C,0))</f>
        <v>Golden Valley</v>
      </c>
      <c r="N474" t="b">
        <f t="shared" si="7"/>
        <v>0</v>
      </c>
    </row>
    <row r="475" spans="1:14" x14ac:dyDescent="0.3">
      <c r="A475" s="7" t="s">
        <v>12</v>
      </c>
      <c r="B475" s="7" t="s">
        <v>487</v>
      </c>
      <c r="C475" s="7" t="s">
        <v>1</v>
      </c>
      <c r="D475" s="7">
        <v>0.09</v>
      </c>
      <c r="E475" s="8">
        <v>1.5929904505884062E-4</v>
      </c>
      <c r="F475" s="16">
        <v>9.4494302231337226</v>
      </c>
      <c r="G475">
        <v>452</v>
      </c>
      <c r="H475">
        <v>422</v>
      </c>
      <c r="I475" s="17">
        <v>0.13904761904761909</v>
      </c>
      <c r="J475" s="17">
        <v>0.20973782771535576</v>
      </c>
      <c r="K475" s="18">
        <v>0.34878544676297485</v>
      </c>
      <c r="L475">
        <v>474</v>
      </c>
      <c r="M475" t="str">
        <f>INDEX(MS4s!B:B,MATCH(B475,MS4s!C:C,0))</f>
        <v>Plymouth</v>
      </c>
      <c r="N475" t="b">
        <f t="shared" si="7"/>
        <v>0</v>
      </c>
    </row>
    <row r="476" spans="1:14" x14ac:dyDescent="0.3">
      <c r="A476" s="7" t="s">
        <v>136</v>
      </c>
      <c r="B476" s="7" t="s">
        <v>488</v>
      </c>
      <c r="C476" s="7" t="s">
        <v>1</v>
      </c>
      <c r="D476" s="7">
        <v>3.3100000000000063</v>
      </c>
      <c r="E476" s="8">
        <v>5.4674063239329475E-5</v>
      </c>
      <c r="F476" s="15">
        <v>24.764488358080296</v>
      </c>
      <c r="G476">
        <v>485</v>
      </c>
      <c r="H476">
        <v>389</v>
      </c>
      <c r="I476" s="17">
        <v>7.6190476190476142E-2</v>
      </c>
      <c r="J476" s="17">
        <v>0.27153558052434457</v>
      </c>
      <c r="K476" s="18">
        <v>0.34772605671482071</v>
      </c>
      <c r="L476">
        <v>475</v>
      </c>
      <c r="M476" t="str">
        <f>INDEX(MS4s!B:B,MATCH(B476,MS4s!C:C,0))</f>
        <v>Golden Valley</v>
      </c>
      <c r="N476" t="b">
        <f t="shared" si="7"/>
        <v>0</v>
      </c>
    </row>
    <row r="477" spans="1:14" x14ac:dyDescent="0.3">
      <c r="A477" s="7" t="s">
        <v>136</v>
      </c>
      <c r="B477" s="7" t="s">
        <v>490</v>
      </c>
      <c r="C477" s="7" t="s">
        <v>1</v>
      </c>
      <c r="D477" s="7">
        <v>0.45</v>
      </c>
      <c r="E477" s="8">
        <v>1.9554100276637529E-4</v>
      </c>
      <c r="F477" s="15">
        <v>6.8779104047282766</v>
      </c>
      <c r="G477">
        <v>445</v>
      </c>
      <c r="H477">
        <v>436</v>
      </c>
      <c r="I477" s="17">
        <v>0.15238095238095239</v>
      </c>
      <c r="J477" s="17">
        <v>0.18352059925093633</v>
      </c>
      <c r="K477" s="18">
        <v>0.33590155163188873</v>
      </c>
      <c r="L477">
        <v>476</v>
      </c>
      <c r="M477" t="str">
        <f>INDEX(MS4s!B:B,MATCH(B477,MS4s!C:C,0))</f>
        <v>Golden Valley</v>
      </c>
      <c r="N477" t="b">
        <f t="shared" si="7"/>
        <v>0</v>
      </c>
    </row>
    <row r="478" spans="1:14" x14ac:dyDescent="0.3">
      <c r="A478" s="7" t="s">
        <v>25</v>
      </c>
      <c r="B478" s="7" t="s">
        <v>498</v>
      </c>
      <c r="C478" s="7" t="s">
        <v>1</v>
      </c>
      <c r="D478" s="7">
        <v>0.56999999999999995</v>
      </c>
      <c r="E478" s="8">
        <v>8.7931191184644039E-5</v>
      </c>
      <c r="F478" s="15">
        <v>14.256873401219021</v>
      </c>
      <c r="G478">
        <v>476</v>
      </c>
      <c r="H478">
        <v>407</v>
      </c>
      <c r="I478" s="17">
        <v>9.3333333333333379E-2</v>
      </c>
      <c r="J478" s="17">
        <v>0.23782771535580527</v>
      </c>
      <c r="K478" s="18">
        <v>0.33116104868913865</v>
      </c>
      <c r="L478">
        <v>477</v>
      </c>
      <c r="M478" t="str">
        <f>INDEX(MS4s!B:B,MATCH(B478,MS4s!C:C,0))</f>
        <v>Golden Valley</v>
      </c>
      <c r="N478" t="b">
        <f t="shared" si="7"/>
        <v>0</v>
      </c>
    </row>
    <row r="479" spans="1:14" x14ac:dyDescent="0.3">
      <c r="A479" s="7" t="s">
        <v>22</v>
      </c>
      <c r="B479" s="7" t="s">
        <v>466</v>
      </c>
      <c r="C479" s="7" t="s">
        <v>1</v>
      </c>
      <c r="D479" s="7">
        <v>0.11</v>
      </c>
      <c r="E479" s="8">
        <v>5.5591162249396021E-4</v>
      </c>
      <c r="F479" s="15">
        <v>4.8273638993032858E-2</v>
      </c>
      <c r="G479">
        <v>369</v>
      </c>
      <c r="H479">
        <v>516</v>
      </c>
      <c r="I479" s="17">
        <v>0.29714285714285715</v>
      </c>
      <c r="J479" s="17">
        <v>3.3707865168539297E-2</v>
      </c>
      <c r="K479" s="18">
        <v>0.33085072231139645</v>
      </c>
      <c r="L479">
        <v>478</v>
      </c>
      <c r="M479" t="str">
        <f>INDEX(MS4s!B:B,MATCH(B479,MS4s!C:C,0))</f>
        <v>Golden Valley</v>
      </c>
      <c r="N479" t="b">
        <f t="shared" si="7"/>
        <v>0</v>
      </c>
    </row>
    <row r="480" spans="1:14" x14ac:dyDescent="0.3">
      <c r="A480" s="7" t="s">
        <v>22</v>
      </c>
      <c r="B480" s="7" t="s">
        <v>469</v>
      </c>
      <c r="C480" s="7" t="s">
        <v>1</v>
      </c>
      <c r="D480" s="7">
        <v>1.1400000000000001</v>
      </c>
      <c r="E480" s="8">
        <v>4.065342938659574E-4</v>
      </c>
      <c r="F480" s="15">
        <v>0.22484007965711689</v>
      </c>
      <c r="G480">
        <v>388</v>
      </c>
      <c r="H480">
        <v>500</v>
      </c>
      <c r="I480" s="17">
        <v>0.26095238095238094</v>
      </c>
      <c r="J480" s="17">
        <v>6.3670411985018771E-2</v>
      </c>
      <c r="K480" s="18">
        <v>0.32462279293739971</v>
      </c>
      <c r="L480">
        <v>479</v>
      </c>
      <c r="M480" t="str">
        <f>INDEX(MS4s!B:B,MATCH(B480,MS4s!C:C,0))</f>
        <v>Golden Valley</v>
      </c>
      <c r="N480" t="b">
        <f t="shared" si="7"/>
        <v>0</v>
      </c>
    </row>
    <row r="481" spans="1:14" x14ac:dyDescent="0.3">
      <c r="A481" s="7" t="s">
        <v>136</v>
      </c>
      <c r="B481" s="7" t="s">
        <v>493</v>
      </c>
      <c r="C481" s="7" t="s">
        <v>1</v>
      </c>
      <c r="D481" s="7">
        <v>6.62</v>
      </c>
      <c r="E481" s="8">
        <v>4.5410535205509991E-5</v>
      </c>
      <c r="F481" s="15">
        <v>20.316254862245216</v>
      </c>
      <c r="G481">
        <v>490</v>
      </c>
      <c r="H481">
        <v>398</v>
      </c>
      <c r="I481" s="17">
        <v>6.6666666666666652E-2</v>
      </c>
      <c r="J481" s="17">
        <v>0.25468164794007486</v>
      </c>
      <c r="K481" s="18">
        <v>0.32134831460674151</v>
      </c>
      <c r="L481">
        <v>480</v>
      </c>
      <c r="M481" t="str">
        <f>INDEX(MS4s!B:B,MATCH(B481,MS4s!C:C,0))</f>
        <v>Golden Valley</v>
      </c>
      <c r="N481" t="b">
        <f t="shared" si="7"/>
        <v>0</v>
      </c>
    </row>
    <row r="482" spans="1:14" x14ac:dyDescent="0.3">
      <c r="A482" s="7" t="s">
        <v>45</v>
      </c>
      <c r="B482" s="7" t="s">
        <v>495</v>
      </c>
      <c r="C482" s="7" t="s">
        <v>1</v>
      </c>
      <c r="D482" s="7">
        <v>6.89</v>
      </c>
      <c r="E482" s="8">
        <v>3.0190434996918089E-4</v>
      </c>
      <c r="F482" s="15">
        <v>0.96324526605916849</v>
      </c>
      <c r="G482">
        <v>411</v>
      </c>
      <c r="H482">
        <v>479</v>
      </c>
      <c r="I482" s="17">
        <v>0.21714285714285719</v>
      </c>
      <c r="J482" s="17">
        <v>0.10299625468164797</v>
      </c>
      <c r="K482" s="18">
        <v>0.32013911182450516</v>
      </c>
      <c r="L482">
        <v>481</v>
      </c>
      <c r="M482" t="str">
        <f>INDEX(MS4s!B:B,MATCH(B482,MS4s!C:C,0))</f>
        <v>Plymouth</v>
      </c>
      <c r="N482" t="b">
        <f t="shared" si="7"/>
        <v>0</v>
      </c>
    </row>
    <row r="483" spans="1:14" x14ac:dyDescent="0.3">
      <c r="A483" s="7" t="s">
        <v>12</v>
      </c>
      <c r="B483" s="7" t="s">
        <v>497</v>
      </c>
      <c r="C483" s="7" t="s">
        <v>1</v>
      </c>
      <c r="D483" s="7">
        <v>0.01</v>
      </c>
      <c r="E483" s="8">
        <v>1.7926529105435901E-4</v>
      </c>
      <c r="F483" s="15">
        <v>5.2319285125789259</v>
      </c>
      <c r="G483">
        <v>448</v>
      </c>
      <c r="H483">
        <v>444</v>
      </c>
      <c r="I483" s="17">
        <v>0.14666666666666661</v>
      </c>
      <c r="J483" s="17">
        <v>0.1685393258426966</v>
      </c>
      <c r="K483" s="18">
        <v>0.31520599250936321</v>
      </c>
      <c r="L483">
        <v>482</v>
      </c>
      <c r="M483" t="str">
        <f>INDEX(MS4s!B:B,MATCH(B483,MS4s!C:C,0))</f>
        <v>Plymouth</v>
      </c>
      <c r="N483" t="b">
        <f t="shared" si="7"/>
        <v>0</v>
      </c>
    </row>
    <row r="484" spans="1:14" x14ac:dyDescent="0.3">
      <c r="A484" s="7" t="s">
        <v>12</v>
      </c>
      <c r="B484" s="7" t="s">
        <v>492</v>
      </c>
      <c r="C484" s="7" t="s">
        <v>1</v>
      </c>
      <c r="D484" s="7">
        <v>1.2049999999999994</v>
      </c>
      <c r="E484" s="8">
        <v>4.4483348844990791E-4</v>
      </c>
      <c r="F484" s="15">
        <v>5.4897268763797143E-2</v>
      </c>
      <c r="G484">
        <v>379</v>
      </c>
      <c r="H484">
        <v>515</v>
      </c>
      <c r="I484" s="17">
        <v>0.27809523809523806</v>
      </c>
      <c r="J484" s="17">
        <v>3.5580524344569264E-2</v>
      </c>
      <c r="K484" s="18">
        <v>0.31367576243980733</v>
      </c>
      <c r="L484">
        <v>483</v>
      </c>
      <c r="M484" t="str">
        <f>INDEX(MS4s!B:B,MATCH(B484,MS4s!C:C,0))</f>
        <v>Plymouth</v>
      </c>
      <c r="N484" t="b">
        <f t="shared" si="7"/>
        <v>0</v>
      </c>
    </row>
    <row r="485" spans="1:14" x14ac:dyDescent="0.3">
      <c r="A485" s="7" t="s">
        <v>12</v>
      </c>
      <c r="B485" s="7" t="s">
        <v>500</v>
      </c>
      <c r="C485" s="7" t="s">
        <v>1</v>
      </c>
      <c r="D485" s="7">
        <v>7.0000000000000007E-2</v>
      </c>
      <c r="E485" s="8">
        <v>7.1288178264822824E-5</v>
      </c>
      <c r="F485" s="15">
        <v>11.821791035248641</v>
      </c>
      <c r="G485">
        <v>482</v>
      </c>
      <c r="H485">
        <v>413</v>
      </c>
      <c r="I485" s="17">
        <v>8.1904761904761925E-2</v>
      </c>
      <c r="J485" s="17">
        <v>0.22659176029962547</v>
      </c>
      <c r="K485" s="18">
        <v>0.30849652220438739</v>
      </c>
      <c r="L485">
        <v>484</v>
      </c>
      <c r="M485" t="str">
        <f>INDEX(MS4s!B:B,MATCH(B485,MS4s!C:C,0))</f>
        <v>Plymouth</v>
      </c>
      <c r="N485" t="b">
        <f t="shared" si="7"/>
        <v>0</v>
      </c>
    </row>
    <row r="486" spans="1:14" x14ac:dyDescent="0.3">
      <c r="A486" s="7" t="s">
        <v>17</v>
      </c>
      <c r="B486" s="7" t="s">
        <v>499</v>
      </c>
      <c r="C486" s="7" t="s">
        <v>1</v>
      </c>
      <c r="D486" s="7">
        <v>1.32</v>
      </c>
      <c r="E486" s="8">
        <v>2.1770675675128985E-4</v>
      </c>
      <c r="F486" s="15">
        <v>3.1987609587385966</v>
      </c>
      <c r="G486">
        <v>435</v>
      </c>
      <c r="H486">
        <v>464</v>
      </c>
      <c r="I486" s="17">
        <v>0.17142857142857137</v>
      </c>
      <c r="J486" s="17">
        <v>0.13108614232209737</v>
      </c>
      <c r="K486" s="18">
        <v>0.30251471375066874</v>
      </c>
      <c r="L486">
        <v>485</v>
      </c>
      <c r="M486" t="str">
        <f>INDEX(MS4s!B:B,MATCH(B486,MS4s!C:C,0))</f>
        <v>Plymouth</v>
      </c>
      <c r="N486" t="b">
        <f t="shared" si="7"/>
        <v>0</v>
      </c>
    </row>
    <row r="487" spans="1:14" x14ac:dyDescent="0.3">
      <c r="A487" s="7" t="s">
        <v>10</v>
      </c>
      <c r="B487" s="7" t="s">
        <v>502</v>
      </c>
      <c r="C487" s="7" t="s">
        <v>1</v>
      </c>
      <c r="D487" s="7">
        <v>0.16670299999999999</v>
      </c>
      <c r="E487" s="8">
        <v>1.5715333249723831E-4</v>
      </c>
      <c r="F487" s="15">
        <v>5.1400240298357112</v>
      </c>
      <c r="G487">
        <v>454</v>
      </c>
      <c r="H487">
        <v>445</v>
      </c>
      <c r="I487" s="17">
        <v>0.13523809523809527</v>
      </c>
      <c r="J487" s="17">
        <v>0.16666666666666663</v>
      </c>
      <c r="K487" s="18">
        <v>0.3019047619047619</v>
      </c>
      <c r="L487">
        <v>486</v>
      </c>
      <c r="M487" t="str">
        <f>INDEX(MS4s!B:B,MATCH(B487,MS4s!C:C,0))</f>
        <v>Plymouth</v>
      </c>
      <c r="N487" t="b">
        <f t="shared" si="7"/>
        <v>0</v>
      </c>
    </row>
    <row r="488" spans="1:14" x14ac:dyDescent="0.3">
      <c r="A488" s="7" t="s">
        <v>12</v>
      </c>
      <c r="B488" s="7" t="s">
        <v>501</v>
      </c>
      <c r="C488" s="7" t="s">
        <v>1</v>
      </c>
      <c r="D488" s="7">
        <v>2.29</v>
      </c>
      <c r="E488" s="8">
        <v>3.50165164345526E-4</v>
      </c>
      <c r="F488" s="16">
        <v>0.25113090472990857</v>
      </c>
      <c r="G488">
        <v>404</v>
      </c>
      <c r="H488">
        <v>498</v>
      </c>
      <c r="I488" s="17">
        <v>0.2304761904761905</v>
      </c>
      <c r="J488" s="17">
        <v>6.7415730337078705E-2</v>
      </c>
      <c r="K488" s="18">
        <v>0.29789192081326921</v>
      </c>
      <c r="L488">
        <v>487</v>
      </c>
      <c r="M488" t="str">
        <f>INDEX(MS4s!B:B,MATCH(B488,MS4s!C:C,0))</f>
        <v>Plymouth</v>
      </c>
      <c r="N488" t="b">
        <f t="shared" si="7"/>
        <v>0</v>
      </c>
    </row>
    <row r="489" spans="1:14" x14ac:dyDescent="0.3">
      <c r="A489" s="7" t="s">
        <v>12</v>
      </c>
      <c r="B489" s="7" t="s">
        <v>503</v>
      </c>
      <c r="C489" s="7" t="s">
        <v>1</v>
      </c>
      <c r="D489" s="7">
        <v>0.77</v>
      </c>
      <c r="E489" s="8">
        <v>1.5312385291786225E-4</v>
      </c>
      <c r="F489" s="15">
        <v>4.3261601635396509</v>
      </c>
      <c r="G489">
        <v>455</v>
      </c>
      <c r="H489">
        <v>448</v>
      </c>
      <c r="I489" s="17">
        <v>0.1333333333333333</v>
      </c>
      <c r="J489" s="17">
        <v>0.16104868913857673</v>
      </c>
      <c r="K489" s="18">
        <v>0.29438202247191003</v>
      </c>
      <c r="L489">
        <v>488</v>
      </c>
      <c r="M489" t="str">
        <f>INDEX(MS4s!B:B,MATCH(B489,MS4s!C:C,0))</f>
        <v>Plymouth</v>
      </c>
      <c r="N489" t="b">
        <f t="shared" si="7"/>
        <v>0</v>
      </c>
    </row>
    <row r="490" spans="1:14" x14ac:dyDescent="0.3">
      <c r="A490" s="7" t="s">
        <v>136</v>
      </c>
      <c r="B490" s="7" t="s">
        <v>504</v>
      </c>
      <c r="C490" s="7" t="s">
        <v>1</v>
      </c>
      <c r="D490" s="7">
        <v>0.31</v>
      </c>
      <c r="E490" s="8">
        <v>2.9898048914465172E-4</v>
      </c>
      <c r="F490" s="15">
        <v>0.45449862266478397</v>
      </c>
      <c r="G490">
        <v>415</v>
      </c>
      <c r="H490">
        <v>491</v>
      </c>
      <c r="I490" s="17">
        <v>0.20952380952380956</v>
      </c>
      <c r="J490" s="17">
        <v>8.0524344569288364E-2</v>
      </c>
      <c r="K490" s="18">
        <v>0.29004815409309792</v>
      </c>
      <c r="L490">
        <v>489</v>
      </c>
      <c r="M490" t="str">
        <f>INDEX(MS4s!B:B,MATCH(B490,MS4s!C:C,0))</f>
        <v>Golden Valley</v>
      </c>
      <c r="N490" t="b">
        <f t="shared" si="7"/>
        <v>0</v>
      </c>
    </row>
    <row r="491" spans="1:14" x14ac:dyDescent="0.3">
      <c r="A491" s="7" t="s">
        <v>136</v>
      </c>
      <c r="B491" s="7" t="s">
        <v>505</v>
      </c>
      <c r="C491" s="7" t="s">
        <v>1</v>
      </c>
      <c r="D491" s="7">
        <v>0.02</v>
      </c>
      <c r="E491" s="8">
        <v>2.566221011036629E-4</v>
      </c>
      <c r="F491" s="16">
        <v>0.57069482041774178</v>
      </c>
      <c r="G491">
        <v>424</v>
      </c>
      <c r="H491">
        <v>488</v>
      </c>
      <c r="I491" s="17">
        <v>0.19238095238095243</v>
      </c>
      <c r="J491" s="17">
        <v>8.6142322097378266E-2</v>
      </c>
      <c r="K491" s="18">
        <v>0.2785232744783307</v>
      </c>
      <c r="L491">
        <v>490</v>
      </c>
      <c r="M491" t="str">
        <f>INDEX(MS4s!B:B,MATCH(B491,MS4s!C:C,0))</f>
        <v>Golden Valley</v>
      </c>
      <c r="N491" t="b">
        <f t="shared" si="7"/>
        <v>0</v>
      </c>
    </row>
    <row r="492" spans="1:14" x14ac:dyDescent="0.3">
      <c r="A492" s="7" t="s">
        <v>12</v>
      </c>
      <c r="B492" s="7" t="s">
        <v>506</v>
      </c>
      <c r="C492" s="7" t="s">
        <v>1</v>
      </c>
      <c r="D492" s="7">
        <v>39.57</v>
      </c>
      <c r="E492" s="8">
        <v>3.5323570407207437E-5</v>
      </c>
      <c r="F492" s="15">
        <v>10.564045025681622</v>
      </c>
      <c r="G492">
        <v>496</v>
      </c>
      <c r="H492">
        <v>418</v>
      </c>
      <c r="I492" s="17">
        <v>5.5238095238095197E-2</v>
      </c>
      <c r="J492" s="17">
        <v>0.21722846441947563</v>
      </c>
      <c r="K492" s="18">
        <v>0.27246655965757083</v>
      </c>
      <c r="L492">
        <v>491</v>
      </c>
      <c r="M492" t="str">
        <f>INDEX(MS4s!B:B,MATCH(B492,MS4s!C:C,0))</f>
        <v>Plymouth</v>
      </c>
      <c r="N492" t="b">
        <f t="shared" si="7"/>
        <v>0</v>
      </c>
    </row>
    <row r="493" spans="1:14" x14ac:dyDescent="0.3">
      <c r="A493" s="7" t="s">
        <v>136</v>
      </c>
      <c r="B493" s="7" t="s">
        <v>508</v>
      </c>
      <c r="C493" s="7" t="s">
        <v>1</v>
      </c>
      <c r="D493" s="7">
        <v>0.11</v>
      </c>
      <c r="E493" s="8">
        <v>1.6877155849855148E-4</v>
      </c>
      <c r="F493" s="15">
        <v>2.4704739707385621</v>
      </c>
      <c r="G493">
        <v>451</v>
      </c>
      <c r="H493">
        <v>468</v>
      </c>
      <c r="I493" s="17">
        <v>0.14095238095238094</v>
      </c>
      <c r="J493" s="17">
        <v>0.1235955056179775</v>
      </c>
      <c r="K493" s="18">
        <v>0.26454788657035844</v>
      </c>
      <c r="L493">
        <v>492</v>
      </c>
      <c r="M493" t="str">
        <f>INDEX(MS4s!B:B,MATCH(B493,MS4s!C:C,0))</f>
        <v>Golden Valley</v>
      </c>
      <c r="N493" t="b">
        <f t="shared" si="7"/>
        <v>0</v>
      </c>
    </row>
    <row r="494" spans="1:14" x14ac:dyDescent="0.3">
      <c r="A494" s="7" t="s">
        <v>12</v>
      </c>
      <c r="B494" s="7" t="s">
        <v>509</v>
      </c>
      <c r="C494" s="7" t="s">
        <v>1</v>
      </c>
      <c r="D494" s="7">
        <v>0.42</v>
      </c>
      <c r="E494" s="8">
        <v>1.0316275983367683E-4</v>
      </c>
      <c r="F494" s="15">
        <v>3.7519638816280332</v>
      </c>
      <c r="G494">
        <v>464</v>
      </c>
      <c r="H494">
        <v>456</v>
      </c>
      <c r="I494" s="17">
        <v>0.11619047619047618</v>
      </c>
      <c r="J494" s="17">
        <v>0.1460674157303371</v>
      </c>
      <c r="K494" s="18">
        <v>0.26225789192081328</v>
      </c>
      <c r="L494">
        <v>493</v>
      </c>
      <c r="M494" t="str">
        <f>INDEX(MS4s!B:B,MATCH(B494,MS4s!C:C,0))</f>
        <v>Plymouth</v>
      </c>
      <c r="N494" t="b">
        <f t="shared" si="7"/>
        <v>0</v>
      </c>
    </row>
    <row r="495" spans="1:14" x14ac:dyDescent="0.3">
      <c r="A495" s="7" t="s">
        <v>43</v>
      </c>
      <c r="B495" s="7" t="s">
        <v>510</v>
      </c>
      <c r="C495" s="7" t="s">
        <v>1</v>
      </c>
      <c r="D495" s="7">
        <v>2.34</v>
      </c>
      <c r="E495" s="8">
        <v>0</v>
      </c>
      <c r="F495" s="15">
        <v>22.5</v>
      </c>
      <c r="G495">
        <v>525</v>
      </c>
      <c r="H495">
        <v>394</v>
      </c>
      <c r="I495" s="17">
        <v>0</v>
      </c>
      <c r="J495" s="17">
        <v>0.26217228464419473</v>
      </c>
      <c r="K495" s="18">
        <v>0.26217228464419473</v>
      </c>
      <c r="L495">
        <v>494</v>
      </c>
      <c r="M495" t="str">
        <f>INDEX(MS4s!B:B,MATCH(B495,MS4s!C:C,0))</f>
        <v>Minnetonka</v>
      </c>
      <c r="N495" t="b">
        <f t="shared" si="7"/>
        <v>0</v>
      </c>
    </row>
    <row r="496" spans="1:14" x14ac:dyDescent="0.3">
      <c r="A496" s="7" t="s">
        <v>185</v>
      </c>
      <c r="B496" s="7" t="s">
        <v>507</v>
      </c>
      <c r="C496" s="7" t="s">
        <v>1</v>
      </c>
      <c r="D496" s="7">
        <v>1.4</v>
      </c>
      <c r="E496" s="8">
        <v>4.0000000000000002E-4</v>
      </c>
      <c r="F496" s="15">
        <v>0</v>
      </c>
      <c r="G496">
        <v>390.5</v>
      </c>
      <c r="H496">
        <v>534</v>
      </c>
      <c r="I496" s="17">
        <v>0.25619047619047619</v>
      </c>
      <c r="J496" s="17">
        <v>0</v>
      </c>
      <c r="K496" s="18">
        <v>0.25619047619047619</v>
      </c>
      <c r="L496">
        <v>495</v>
      </c>
      <c r="M496" t="str">
        <f>INDEX(MS4s!B:B,MATCH(B496,MS4s!C:C,0))</f>
        <v>Plymouth</v>
      </c>
      <c r="N496" t="b">
        <f t="shared" si="7"/>
        <v>0</v>
      </c>
    </row>
    <row r="497" spans="1:14" x14ac:dyDescent="0.3">
      <c r="A497" s="7" t="s">
        <v>136</v>
      </c>
      <c r="B497" s="7" t="s">
        <v>511</v>
      </c>
      <c r="C497" s="7" t="s">
        <v>1</v>
      </c>
      <c r="D497" s="7">
        <v>0.21</v>
      </c>
      <c r="E497" s="8">
        <v>1.4702704145372155E-4</v>
      </c>
      <c r="F497" s="15">
        <v>2.1597725144889659</v>
      </c>
      <c r="G497">
        <v>457</v>
      </c>
      <c r="H497">
        <v>469</v>
      </c>
      <c r="I497" s="17">
        <v>0.12952380952380949</v>
      </c>
      <c r="J497" s="17">
        <v>0.12172284644194753</v>
      </c>
      <c r="K497" s="18">
        <v>0.25124665596575702</v>
      </c>
      <c r="L497">
        <v>496</v>
      </c>
      <c r="M497" t="str">
        <f>INDEX(MS4s!B:B,MATCH(B497,MS4s!C:C,0))</f>
        <v>Golden Valley</v>
      </c>
      <c r="N497" t="b">
        <f t="shared" si="7"/>
        <v>0</v>
      </c>
    </row>
    <row r="498" spans="1:14" x14ac:dyDescent="0.3">
      <c r="A498" s="7" t="s">
        <v>15</v>
      </c>
      <c r="B498" s="7" t="s">
        <v>512</v>
      </c>
      <c r="C498" s="7" t="s">
        <v>0</v>
      </c>
      <c r="D498" s="7">
        <v>0</v>
      </c>
      <c r="E498" s="8">
        <v>0</v>
      </c>
      <c r="F498" s="16">
        <v>19.312426131089484</v>
      </c>
      <c r="G498">
        <v>525</v>
      </c>
      <c r="H498">
        <v>400</v>
      </c>
      <c r="I498" s="17">
        <v>0</v>
      </c>
      <c r="J498" s="17">
        <v>0.25093632958801493</v>
      </c>
      <c r="K498" s="18">
        <v>0.25093632958801493</v>
      </c>
      <c r="L498">
        <v>497</v>
      </c>
      <c r="M498" t="str">
        <f>INDEX(MS4s!B:B,MATCH(B498,MS4s!C:C,0))</f>
        <v>Plymouth</v>
      </c>
      <c r="N498" t="b">
        <f t="shared" si="7"/>
        <v>0</v>
      </c>
    </row>
    <row r="499" spans="1:14" x14ac:dyDescent="0.3">
      <c r="A499" s="7" t="s">
        <v>15</v>
      </c>
      <c r="B499" s="7" t="s">
        <v>513</v>
      </c>
      <c r="C499" s="7" t="s">
        <v>1</v>
      </c>
      <c r="D499" s="7">
        <v>1.8</v>
      </c>
      <c r="E499" s="8">
        <v>1.7322650804470931E-4</v>
      </c>
      <c r="F499" s="16">
        <v>0.939492892511121</v>
      </c>
      <c r="G499">
        <v>450</v>
      </c>
      <c r="H499">
        <v>480</v>
      </c>
      <c r="I499" s="17">
        <v>0.1428571428571429</v>
      </c>
      <c r="J499" s="17">
        <v>0.101123595505618</v>
      </c>
      <c r="K499" s="18">
        <v>0.24398073836276091</v>
      </c>
      <c r="L499">
        <v>498</v>
      </c>
      <c r="M499" t="str">
        <f>INDEX(MS4s!B:B,MATCH(B499,MS4s!C:C,0))</f>
        <v>Plymouth</v>
      </c>
      <c r="N499" t="b">
        <f t="shared" si="7"/>
        <v>0</v>
      </c>
    </row>
    <row r="500" spans="1:14" x14ac:dyDescent="0.3">
      <c r="A500" s="7" t="s">
        <v>15</v>
      </c>
      <c r="B500" s="7" t="s">
        <v>514</v>
      </c>
      <c r="C500" s="7" t="s">
        <v>1</v>
      </c>
      <c r="D500" s="7">
        <v>0</v>
      </c>
      <c r="E500" s="8">
        <v>0</v>
      </c>
      <c r="F500" s="16">
        <v>12.335522561082552</v>
      </c>
      <c r="G500">
        <v>525</v>
      </c>
      <c r="H500">
        <v>410</v>
      </c>
      <c r="I500" s="17">
        <v>0</v>
      </c>
      <c r="J500" s="17">
        <v>0.23220973782771537</v>
      </c>
      <c r="K500" s="18">
        <v>0.23220973782771537</v>
      </c>
      <c r="L500">
        <v>499</v>
      </c>
      <c r="M500" t="str">
        <f>INDEX(MS4s!B:B,MATCH(B500,MS4s!C:C,0))</f>
        <v>Plymouth</v>
      </c>
      <c r="N500" t="b">
        <f t="shared" si="7"/>
        <v>0</v>
      </c>
    </row>
    <row r="501" spans="1:14" x14ac:dyDescent="0.3">
      <c r="A501" s="7" t="s">
        <v>22</v>
      </c>
      <c r="B501" s="7" t="s">
        <v>31</v>
      </c>
      <c r="C501" s="7" t="s">
        <v>1</v>
      </c>
      <c r="D501" s="7">
        <v>0.56999999999999995</v>
      </c>
      <c r="E501" s="8">
        <v>7.8323386492471103E-6</v>
      </c>
      <c r="F501" s="15">
        <v>8.8371384729477551</v>
      </c>
      <c r="G501">
        <v>509</v>
      </c>
      <c r="H501">
        <v>428</v>
      </c>
      <c r="I501" s="17">
        <v>3.0476190476190435E-2</v>
      </c>
      <c r="J501" s="17">
        <v>0.19850187265917607</v>
      </c>
      <c r="K501" s="18">
        <v>0.22897806313536651</v>
      </c>
      <c r="L501">
        <v>500</v>
      </c>
      <c r="M501" t="str">
        <f>INDEX(MS4s!B:B,MATCH(B501,MS4s!C:C,0))</f>
        <v>Golden Valley</v>
      </c>
      <c r="N501" t="b">
        <f t="shared" si="7"/>
        <v>0</v>
      </c>
    </row>
    <row r="502" spans="1:14" x14ac:dyDescent="0.3">
      <c r="A502" s="7" t="s">
        <v>43</v>
      </c>
      <c r="B502" s="7" t="s">
        <v>515</v>
      </c>
      <c r="C502" s="7" t="s">
        <v>1</v>
      </c>
      <c r="D502" s="7">
        <v>0.95</v>
      </c>
      <c r="E502" s="8">
        <v>1E-4</v>
      </c>
      <c r="F502" s="15">
        <v>2.1</v>
      </c>
      <c r="G502">
        <v>468.5</v>
      </c>
      <c r="H502">
        <v>470</v>
      </c>
      <c r="I502" s="17">
        <v>0.10761904761904761</v>
      </c>
      <c r="J502" s="17">
        <v>0.11985018726591756</v>
      </c>
      <c r="K502" s="18">
        <v>0.22746923488496518</v>
      </c>
      <c r="L502">
        <v>501</v>
      </c>
      <c r="M502" t="str">
        <f>INDEX(MS4s!B:B,MATCH(B502,MS4s!C:C,0))</f>
        <v>Minnetonka</v>
      </c>
      <c r="N502" t="b">
        <f t="shared" si="7"/>
        <v>0</v>
      </c>
    </row>
    <row r="503" spans="1:14" x14ac:dyDescent="0.3">
      <c r="A503" s="7" t="s">
        <v>43</v>
      </c>
      <c r="B503" s="7" t="s">
        <v>516</v>
      </c>
      <c r="C503" s="7" t="s">
        <v>1</v>
      </c>
      <c r="D503" s="7">
        <v>17</v>
      </c>
      <c r="E503" s="8">
        <v>0</v>
      </c>
      <c r="F503" s="15">
        <v>11.4</v>
      </c>
      <c r="G503">
        <v>525</v>
      </c>
      <c r="H503">
        <v>416</v>
      </c>
      <c r="I503" s="17">
        <v>0</v>
      </c>
      <c r="J503" s="17">
        <v>0.22097378277153557</v>
      </c>
      <c r="K503" s="18">
        <v>0.22097378277153557</v>
      </c>
      <c r="L503">
        <v>502</v>
      </c>
      <c r="M503" t="str">
        <f>INDEX(MS4s!B:B,MATCH(B503,MS4s!C:C,0))</f>
        <v>Plymouth</v>
      </c>
      <c r="N503" t="b">
        <f t="shared" si="7"/>
        <v>0</v>
      </c>
    </row>
    <row r="504" spans="1:14" x14ac:dyDescent="0.3">
      <c r="A504" s="7" t="s">
        <v>43</v>
      </c>
      <c r="B504" s="7" t="s">
        <v>517</v>
      </c>
      <c r="C504" s="7" t="s">
        <v>1</v>
      </c>
      <c r="D504" s="7">
        <v>2.99</v>
      </c>
      <c r="E504" s="8">
        <v>1E-4</v>
      </c>
      <c r="F504" s="15">
        <v>1.3</v>
      </c>
      <c r="G504">
        <v>468.5</v>
      </c>
      <c r="H504">
        <v>476</v>
      </c>
      <c r="I504" s="17">
        <v>0.10761904761904761</v>
      </c>
      <c r="J504" s="17">
        <v>0.10861423220973787</v>
      </c>
      <c r="K504" s="18">
        <v>0.21623327982878549</v>
      </c>
      <c r="L504">
        <v>503</v>
      </c>
      <c r="M504" t="str">
        <f>INDEX(MS4s!B:B,MATCH(B504,MS4s!C:C,0))</f>
        <v>Minnetonka</v>
      </c>
      <c r="N504" t="b">
        <f t="shared" si="7"/>
        <v>0</v>
      </c>
    </row>
    <row r="505" spans="1:14" x14ac:dyDescent="0.3">
      <c r="A505" s="7" t="s">
        <v>136</v>
      </c>
      <c r="B505" s="7" t="s">
        <v>518</v>
      </c>
      <c r="C505" s="7" t="s">
        <v>1</v>
      </c>
      <c r="D505" s="7">
        <v>2.199999999999998</v>
      </c>
      <c r="E505" s="8">
        <v>9.6332269148447397E-5</v>
      </c>
      <c r="F505" s="15">
        <v>1.9117772587817488</v>
      </c>
      <c r="G505">
        <v>472</v>
      </c>
      <c r="H505">
        <v>473</v>
      </c>
      <c r="I505" s="17">
        <v>0.1009523809523809</v>
      </c>
      <c r="J505" s="17">
        <v>0.11423220973782766</v>
      </c>
      <c r="K505" s="18">
        <v>0.21518459069020857</v>
      </c>
      <c r="L505">
        <v>504</v>
      </c>
      <c r="M505" t="str">
        <f>INDEX(MS4s!B:B,MATCH(B505,MS4s!C:C,0))</f>
        <v>Golden Valley</v>
      </c>
      <c r="N505" t="b">
        <f t="shared" si="7"/>
        <v>0</v>
      </c>
    </row>
    <row r="506" spans="1:14" x14ac:dyDescent="0.3">
      <c r="A506" s="7" t="s">
        <v>136</v>
      </c>
      <c r="B506" s="7" t="s">
        <v>520</v>
      </c>
      <c r="C506" s="7" t="s">
        <v>0</v>
      </c>
      <c r="D506" s="7">
        <v>0</v>
      </c>
      <c r="E506" s="8">
        <v>0</v>
      </c>
      <c r="F506" s="16">
        <v>9.4190317601173952</v>
      </c>
      <c r="G506">
        <v>525</v>
      </c>
      <c r="H506">
        <v>424</v>
      </c>
      <c r="I506" s="17">
        <v>0</v>
      </c>
      <c r="J506" s="17">
        <v>0.20599250936329583</v>
      </c>
      <c r="K506" s="18">
        <v>0.20599250936329583</v>
      </c>
      <c r="L506">
        <v>505</v>
      </c>
      <c r="M506" t="str">
        <f>INDEX(MS4s!B:B,MATCH(B506,MS4s!C:C,0))</f>
        <v>Golden Valley</v>
      </c>
      <c r="N506" t="b">
        <f t="shared" si="7"/>
        <v>0</v>
      </c>
    </row>
    <row r="507" spans="1:14" x14ac:dyDescent="0.3">
      <c r="A507" s="7" t="s">
        <v>25</v>
      </c>
      <c r="B507" s="7" t="s">
        <v>531</v>
      </c>
      <c r="C507" s="7" t="s">
        <v>1</v>
      </c>
      <c r="D507" s="7">
        <v>0.14000000000000001</v>
      </c>
      <c r="E507" s="8">
        <v>2.336464202220573E-4</v>
      </c>
      <c r="F507" s="15">
        <v>3.3224959597450532E-2</v>
      </c>
      <c r="G507">
        <v>433</v>
      </c>
      <c r="H507">
        <v>518</v>
      </c>
      <c r="I507" s="17">
        <v>0.17523809523809519</v>
      </c>
      <c r="J507" s="17">
        <v>2.9962546816479363E-2</v>
      </c>
      <c r="K507" s="18">
        <v>0.20520064205457456</v>
      </c>
      <c r="L507">
        <v>506</v>
      </c>
      <c r="M507" t="str">
        <f>INDEX(MS4s!B:B,MATCH(B507,MS4s!C:C,0))</f>
        <v>Golden Valley</v>
      </c>
      <c r="N507" t="b">
        <f t="shared" si="7"/>
        <v>0</v>
      </c>
    </row>
    <row r="508" spans="1:14" x14ac:dyDescent="0.3">
      <c r="A508" s="7" t="s">
        <v>43</v>
      </c>
      <c r="B508" s="7" t="s">
        <v>521</v>
      </c>
      <c r="C508" s="7" t="s">
        <v>0</v>
      </c>
      <c r="D508" s="7">
        <v>0</v>
      </c>
      <c r="E508" s="8">
        <v>0</v>
      </c>
      <c r="F508" s="16">
        <v>8.1</v>
      </c>
      <c r="G508">
        <v>525</v>
      </c>
      <c r="H508">
        <v>430</v>
      </c>
      <c r="I508" s="17">
        <v>0</v>
      </c>
      <c r="J508" s="17">
        <v>0.19475655430711614</v>
      </c>
      <c r="K508" s="18">
        <v>0.19475655430711614</v>
      </c>
      <c r="L508">
        <v>507</v>
      </c>
      <c r="M508" t="str">
        <f>INDEX(MS4s!B:B,MATCH(B508,MS4s!C:C,0))</f>
        <v>Minnetonka</v>
      </c>
      <c r="N508" t="b">
        <f t="shared" si="7"/>
        <v>0</v>
      </c>
    </row>
    <row r="509" spans="1:14" x14ac:dyDescent="0.3">
      <c r="A509" s="7" t="s">
        <v>136</v>
      </c>
      <c r="B509" s="7" t="s">
        <v>522</v>
      </c>
      <c r="C509" s="7" t="s">
        <v>1</v>
      </c>
      <c r="D509" s="7">
        <v>0.03</v>
      </c>
      <c r="E509" s="8">
        <v>8.6669792576188226E-5</v>
      </c>
      <c r="F509" s="16">
        <v>0.83066273458154893</v>
      </c>
      <c r="G509">
        <v>477</v>
      </c>
      <c r="H509">
        <v>481</v>
      </c>
      <c r="I509" s="17">
        <v>9.1428571428571415E-2</v>
      </c>
      <c r="J509" s="17">
        <v>9.9250936329588035E-2</v>
      </c>
      <c r="K509" s="18">
        <v>0.19067950775815945</v>
      </c>
      <c r="L509">
        <v>508</v>
      </c>
      <c r="M509" t="str">
        <f>INDEX(MS4s!B:B,MATCH(B509,MS4s!C:C,0))</f>
        <v>Golden Valley</v>
      </c>
      <c r="N509" t="b">
        <f t="shared" si="7"/>
        <v>0</v>
      </c>
    </row>
    <row r="510" spans="1:14" x14ac:dyDescent="0.3">
      <c r="A510" s="7" t="s">
        <v>136</v>
      </c>
      <c r="B510" s="7" t="s">
        <v>523</v>
      </c>
      <c r="C510" s="7" t="s">
        <v>1</v>
      </c>
      <c r="D510" s="7">
        <v>7.0000000000000007E-2</v>
      </c>
      <c r="E510" s="8">
        <v>9.0135036336069438E-5</v>
      </c>
      <c r="F510" s="15">
        <v>0.71397738305646163</v>
      </c>
      <c r="G510">
        <v>475</v>
      </c>
      <c r="H510">
        <v>484</v>
      </c>
      <c r="I510" s="17">
        <v>9.5238095238095233E-2</v>
      </c>
      <c r="J510" s="17">
        <v>9.3632958801498134E-2</v>
      </c>
      <c r="K510" s="18">
        <v>0.18887105403959337</v>
      </c>
      <c r="L510">
        <v>509</v>
      </c>
      <c r="M510" t="str">
        <f>INDEX(MS4s!B:B,MATCH(B510,MS4s!C:C,0))</f>
        <v>Golden Valley</v>
      </c>
      <c r="N510" t="b">
        <f t="shared" si="7"/>
        <v>0</v>
      </c>
    </row>
    <row r="511" spans="1:14" x14ac:dyDescent="0.3">
      <c r="A511" s="7" t="s">
        <v>12</v>
      </c>
      <c r="B511" s="7" t="s">
        <v>525</v>
      </c>
      <c r="C511" s="7" t="s">
        <v>1</v>
      </c>
      <c r="D511" s="7">
        <v>2.8809999999999887</v>
      </c>
      <c r="E511" s="8">
        <v>7.8254514261680345E-5</v>
      </c>
      <c r="F511" s="15">
        <v>0.30356207426025777</v>
      </c>
      <c r="G511">
        <v>480</v>
      </c>
      <c r="H511">
        <v>495</v>
      </c>
      <c r="I511" s="17">
        <v>8.5714285714285743E-2</v>
      </c>
      <c r="J511" s="17">
        <v>7.3033707865168496E-2</v>
      </c>
      <c r="K511" s="18">
        <v>0.15874799357945424</v>
      </c>
      <c r="L511">
        <v>510</v>
      </c>
      <c r="M511" t="str">
        <f>INDEX(MS4s!B:B,MATCH(B511,MS4s!C:C,0))</f>
        <v>Plymouth</v>
      </c>
      <c r="N511" t="b">
        <f t="shared" si="7"/>
        <v>0</v>
      </c>
    </row>
    <row r="512" spans="1:14" x14ac:dyDescent="0.3">
      <c r="A512" s="7" t="s">
        <v>12</v>
      </c>
      <c r="B512" s="7" t="s">
        <v>526</v>
      </c>
      <c r="C512" s="7" t="s">
        <v>1</v>
      </c>
      <c r="D512" s="7">
        <v>0.25</v>
      </c>
      <c r="E512" s="8">
        <v>9.4736272481754237E-5</v>
      </c>
      <c r="F512" s="15">
        <v>0.11193793553989501</v>
      </c>
      <c r="G512">
        <v>473</v>
      </c>
      <c r="H512">
        <v>509</v>
      </c>
      <c r="I512" s="17">
        <v>9.9047619047619051E-2</v>
      </c>
      <c r="J512" s="17">
        <v>4.6816479400749067E-2</v>
      </c>
      <c r="K512" s="18">
        <v>0.14586409844836812</v>
      </c>
      <c r="L512">
        <v>511</v>
      </c>
      <c r="M512" t="str">
        <f>INDEX(MS4s!B:B,MATCH(B512,MS4s!C:C,0))</f>
        <v>Plymouth</v>
      </c>
      <c r="N512" t="b">
        <f t="shared" si="7"/>
        <v>0</v>
      </c>
    </row>
    <row r="513" spans="1:14" x14ac:dyDescent="0.3">
      <c r="A513" s="7" t="s">
        <v>22</v>
      </c>
      <c r="B513" s="7" t="s">
        <v>549</v>
      </c>
      <c r="C513" s="7" t="s">
        <v>1</v>
      </c>
      <c r="D513" s="7">
        <v>0.59</v>
      </c>
      <c r="E513" s="8">
        <v>1.5909051786772694E-4</v>
      </c>
      <c r="F513" s="15">
        <v>6.9978319299870154E-5</v>
      </c>
      <c r="G513">
        <v>453</v>
      </c>
      <c r="H513">
        <v>530</v>
      </c>
      <c r="I513" s="17">
        <v>0.13714285714285712</v>
      </c>
      <c r="J513" s="17">
        <v>7.4906367041198685E-3</v>
      </c>
      <c r="K513" s="18">
        <v>0.14463349384697699</v>
      </c>
      <c r="L513">
        <v>512</v>
      </c>
      <c r="M513" t="str">
        <f>INDEX(MS4s!B:B,MATCH(B513,MS4s!C:C,0))</f>
        <v>Golden Valley</v>
      </c>
      <c r="N513" t="b">
        <f t="shared" si="7"/>
        <v>0</v>
      </c>
    </row>
    <row r="514" spans="1:14" x14ac:dyDescent="0.3">
      <c r="A514" s="7" t="s">
        <v>12</v>
      </c>
      <c r="B514" s="7" t="s">
        <v>527</v>
      </c>
      <c r="C514" s="7" t="s">
        <v>1</v>
      </c>
      <c r="D514" s="7">
        <v>0.97</v>
      </c>
      <c r="E514" s="8">
        <v>1.3621854640294491E-4</v>
      </c>
      <c r="F514" s="15">
        <v>1.0702114762072335E-3</v>
      </c>
      <c r="G514">
        <v>459</v>
      </c>
      <c r="H514">
        <v>526</v>
      </c>
      <c r="I514" s="17">
        <v>0.12571428571428567</v>
      </c>
      <c r="J514" s="17">
        <v>1.4981273408239737E-2</v>
      </c>
      <c r="K514" s="18">
        <v>0.1406955591225254</v>
      </c>
      <c r="L514">
        <v>513</v>
      </c>
      <c r="M514" t="str">
        <f>INDEX(MS4s!B:B,MATCH(B514,MS4s!C:C,0))</f>
        <v>Plymouth</v>
      </c>
      <c r="N514" t="b">
        <f t="shared" si="7"/>
        <v>0</v>
      </c>
    </row>
    <row r="515" spans="1:14" x14ac:dyDescent="0.3">
      <c r="A515" s="7" t="s">
        <v>25</v>
      </c>
      <c r="B515" s="7" t="s">
        <v>540</v>
      </c>
      <c r="C515" s="7" t="s">
        <v>1</v>
      </c>
      <c r="D515" s="7">
        <v>0.97</v>
      </c>
      <c r="E515" s="8">
        <v>2.9828106923242399E-5</v>
      </c>
      <c r="F515" s="15">
        <v>0.61611686140256627</v>
      </c>
      <c r="G515">
        <v>498</v>
      </c>
      <c r="H515">
        <v>487</v>
      </c>
      <c r="I515" s="17">
        <v>5.1428571428571379E-2</v>
      </c>
      <c r="J515" s="17">
        <v>8.8014981273408233E-2</v>
      </c>
      <c r="K515" s="18">
        <v>0.13944355270197961</v>
      </c>
      <c r="L515">
        <v>514</v>
      </c>
      <c r="M515" t="str">
        <f>INDEX(MS4s!B:B,MATCH(B515,MS4s!C:C,0))</f>
        <v>Golden Valley</v>
      </c>
      <c r="N515" t="b">
        <f t="shared" ref="N515:N537" si="8">ISERROR(M515)</f>
        <v>0</v>
      </c>
    </row>
    <row r="516" spans="1:14" x14ac:dyDescent="0.3">
      <c r="A516" s="7" t="s">
        <v>12</v>
      </c>
      <c r="B516" s="7" t="s">
        <v>528</v>
      </c>
      <c r="C516" s="7" t="s">
        <v>1</v>
      </c>
      <c r="D516" s="7">
        <v>1.0449999999999999</v>
      </c>
      <c r="E516" s="8">
        <v>3.7731924388112735E-5</v>
      </c>
      <c r="F516" s="15">
        <v>0.30823803189796634</v>
      </c>
      <c r="G516">
        <v>494</v>
      </c>
      <c r="H516">
        <v>494</v>
      </c>
      <c r="I516" s="17">
        <v>5.9047619047619015E-2</v>
      </c>
      <c r="J516" s="17">
        <v>7.4906367041198463E-2</v>
      </c>
      <c r="K516" s="18">
        <v>0.13395398608881748</v>
      </c>
      <c r="L516">
        <v>515</v>
      </c>
      <c r="M516" t="str">
        <f>INDEX(MS4s!B:B,MATCH(B516,MS4s!C:C,0))</f>
        <v>Plymouth</v>
      </c>
      <c r="N516" t="b">
        <f t="shared" si="8"/>
        <v>0</v>
      </c>
    </row>
    <row r="517" spans="1:14" x14ac:dyDescent="0.3">
      <c r="A517" s="7" t="s">
        <v>136</v>
      </c>
      <c r="B517" s="7" t="s">
        <v>529</v>
      </c>
      <c r="C517" s="7" t="s">
        <v>1</v>
      </c>
      <c r="D517" s="7">
        <v>0.14000000000000001</v>
      </c>
      <c r="E517" s="8">
        <v>2.6532129848508617E-5</v>
      </c>
      <c r="F517" s="15">
        <v>0.22120163662004844</v>
      </c>
      <c r="G517">
        <v>499</v>
      </c>
      <c r="H517">
        <v>501</v>
      </c>
      <c r="I517" s="17">
        <v>4.9523809523809526E-2</v>
      </c>
      <c r="J517" s="17">
        <v>6.1797752808988804E-2</v>
      </c>
      <c r="K517" s="18">
        <v>0.11132156233279833</v>
      </c>
      <c r="L517">
        <v>516</v>
      </c>
      <c r="M517" t="str">
        <f>INDEX(MS4s!B:B,MATCH(B517,MS4s!C:C,0))</f>
        <v>Golden Valley</v>
      </c>
      <c r="N517" t="b">
        <f t="shared" si="8"/>
        <v>0</v>
      </c>
    </row>
    <row r="518" spans="1:14" x14ac:dyDescent="0.3">
      <c r="A518" s="7" t="s">
        <v>43</v>
      </c>
      <c r="B518" s="7" t="s">
        <v>533</v>
      </c>
      <c r="C518" s="7" t="s">
        <v>1</v>
      </c>
      <c r="D518" s="7">
        <v>1.68</v>
      </c>
      <c r="E518" s="8">
        <v>0</v>
      </c>
      <c r="F518" s="15">
        <v>1.4</v>
      </c>
      <c r="G518">
        <v>525</v>
      </c>
      <c r="H518">
        <v>475</v>
      </c>
      <c r="I518" s="17">
        <v>0</v>
      </c>
      <c r="J518" s="17">
        <v>0.11048689138576784</v>
      </c>
      <c r="K518" s="18">
        <v>0.11048689138576784</v>
      </c>
      <c r="L518">
        <v>517</v>
      </c>
      <c r="M518" t="str">
        <f>INDEX(MS4s!B:B,MATCH(B518,MS4s!C:C,0))</f>
        <v>Minnetonka</v>
      </c>
      <c r="N518" t="b">
        <f t="shared" si="8"/>
        <v>0</v>
      </c>
    </row>
    <row r="519" spans="1:14" x14ac:dyDescent="0.3">
      <c r="A519" s="7" t="s">
        <v>43</v>
      </c>
      <c r="B519" s="7" t="s">
        <v>530</v>
      </c>
      <c r="C519" s="7" t="s">
        <v>1</v>
      </c>
      <c r="D519" s="7">
        <v>0.17</v>
      </c>
      <c r="E519" s="8">
        <v>1E-4</v>
      </c>
      <c r="F519" s="15">
        <v>0</v>
      </c>
      <c r="G519">
        <v>468.5</v>
      </c>
      <c r="H519">
        <v>534</v>
      </c>
      <c r="I519" s="17">
        <v>0.10761904761904761</v>
      </c>
      <c r="J519" s="17">
        <v>0</v>
      </c>
      <c r="K519" s="18">
        <v>0.10761904761904761</v>
      </c>
      <c r="L519">
        <v>518</v>
      </c>
      <c r="M519" t="str">
        <f>INDEX(MS4s!B:B,MATCH(B519,MS4s!C:C,0))</f>
        <v>Minnetonka</v>
      </c>
      <c r="N519" t="b">
        <f t="shared" si="8"/>
        <v>0</v>
      </c>
    </row>
    <row r="520" spans="1:14" x14ac:dyDescent="0.3">
      <c r="A520" s="7" t="s">
        <v>136</v>
      </c>
      <c r="B520" s="7" t="s">
        <v>532</v>
      </c>
      <c r="C520" s="7" t="s">
        <v>1</v>
      </c>
      <c r="D520" s="7">
        <v>0.03</v>
      </c>
      <c r="E520" s="8">
        <v>8.586467028169384E-5</v>
      </c>
      <c r="F520" s="16">
        <v>2.6910265037174828E-4</v>
      </c>
      <c r="G520">
        <v>478</v>
      </c>
      <c r="H520">
        <v>527</v>
      </c>
      <c r="I520" s="17">
        <v>8.9523809523809561E-2</v>
      </c>
      <c r="J520" s="17">
        <v>1.310861423220977E-2</v>
      </c>
      <c r="K520" s="18">
        <v>0.10263242375601933</v>
      </c>
      <c r="L520">
        <v>519</v>
      </c>
      <c r="M520" t="str">
        <f>INDEX(MS4s!B:B,MATCH(B520,MS4s!C:C,0))</f>
        <v>Golden Valley</v>
      </c>
      <c r="N520" t="b">
        <f t="shared" si="8"/>
        <v>0</v>
      </c>
    </row>
    <row r="521" spans="1:14" x14ac:dyDescent="0.3">
      <c r="A521" s="7" t="s">
        <v>12</v>
      </c>
      <c r="B521" s="7" t="s">
        <v>535</v>
      </c>
      <c r="C521" s="7" t="s">
        <v>1</v>
      </c>
      <c r="D521" s="7">
        <v>0.26</v>
      </c>
      <c r="E521" s="8">
        <v>8.406861619450339E-5</v>
      </c>
      <c r="F521" s="15">
        <v>2.2374660363570911E-4</v>
      </c>
      <c r="G521">
        <v>479</v>
      </c>
      <c r="H521">
        <v>528</v>
      </c>
      <c r="I521" s="17">
        <v>8.7619047619047596E-2</v>
      </c>
      <c r="J521" s="17">
        <v>1.1235955056179803E-2</v>
      </c>
      <c r="K521" s="18">
        <v>9.8855002675227399E-2</v>
      </c>
      <c r="L521">
        <v>520</v>
      </c>
      <c r="M521" t="str">
        <f>INDEX(MS4s!B:B,MATCH(B521,MS4s!C:C,0))</f>
        <v>Plymouth</v>
      </c>
      <c r="N521" t="b">
        <f t="shared" si="8"/>
        <v>0</v>
      </c>
    </row>
    <row r="522" spans="1:14" x14ac:dyDescent="0.3">
      <c r="A522" s="7" t="s">
        <v>136</v>
      </c>
      <c r="B522" s="7" t="s">
        <v>534</v>
      </c>
      <c r="C522" s="7" t="s">
        <v>1</v>
      </c>
      <c r="D522" s="7">
        <v>0.71</v>
      </c>
      <c r="E522" s="8">
        <v>4.0356823731037317E-5</v>
      </c>
      <c r="F522" s="15">
        <v>5.7111267430084357E-2</v>
      </c>
      <c r="G522">
        <v>493</v>
      </c>
      <c r="H522">
        <v>514</v>
      </c>
      <c r="I522" s="17">
        <v>6.095238095238098E-2</v>
      </c>
      <c r="J522" s="17">
        <v>3.7453183520599231E-2</v>
      </c>
      <c r="K522" s="18">
        <v>9.8405564472980211E-2</v>
      </c>
      <c r="L522">
        <v>521</v>
      </c>
      <c r="M522" t="str">
        <f>INDEX(MS4s!B:B,MATCH(B522,MS4s!C:C,0))</f>
        <v>Golden Valley</v>
      </c>
      <c r="N522" t="b">
        <f t="shared" si="8"/>
        <v>0</v>
      </c>
    </row>
    <row r="523" spans="1:14" x14ac:dyDescent="0.3">
      <c r="A523" s="7" t="s">
        <v>136</v>
      </c>
      <c r="B523" s="7" t="s">
        <v>537</v>
      </c>
      <c r="C523" s="7" t="s">
        <v>1</v>
      </c>
      <c r="D523" s="7">
        <v>0.70000000000000007</v>
      </c>
      <c r="E523" s="8">
        <v>5.6273431435009146E-5</v>
      </c>
      <c r="F523" s="15">
        <v>4.6593828195155475E-3</v>
      </c>
      <c r="G523">
        <v>484</v>
      </c>
      <c r="H523">
        <v>524</v>
      </c>
      <c r="I523" s="17">
        <v>7.8095238095238106E-2</v>
      </c>
      <c r="J523" s="17">
        <v>1.8726591760299671E-2</v>
      </c>
      <c r="K523" s="18">
        <v>9.6821829855537778E-2</v>
      </c>
      <c r="L523">
        <v>522</v>
      </c>
      <c r="M523" t="str">
        <f>INDEX(MS4s!B:B,MATCH(B523,MS4s!C:C,0))</f>
        <v>Golden Valley</v>
      </c>
      <c r="N523" t="b">
        <f t="shared" si="8"/>
        <v>0</v>
      </c>
    </row>
    <row r="524" spans="1:14" x14ac:dyDescent="0.3">
      <c r="A524" s="7" t="s">
        <v>136</v>
      </c>
      <c r="B524" s="7" t="s">
        <v>536</v>
      </c>
      <c r="C524" s="7" t="s">
        <v>1</v>
      </c>
      <c r="D524" s="7">
        <v>7.0000000000000007E-2</v>
      </c>
      <c r="E524" s="8">
        <v>1.2261309648941049E-5</v>
      </c>
      <c r="F524" s="15">
        <v>0.19454728753666636</v>
      </c>
      <c r="G524">
        <v>506</v>
      </c>
      <c r="H524">
        <v>504</v>
      </c>
      <c r="I524" s="17">
        <v>3.6190476190476217E-2</v>
      </c>
      <c r="J524" s="17">
        <v>5.6179775280898903E-2</v>
      </c>
      <c r="K524" s="18">
        <v>9.237025147137512E-2</v>
      </c>
      <c r="L524">
        <v>523</v>
      </c>
      <c r="M524" t="str">
        <f>INDEX(MS4s!B:B,MATCH(B524,MS4s!C:C,0))</f>
        <v>Golden Valley</v>
      </c>
      <c r="N524" t="b">
        <f t="shared" si="8"/>
        <v>0</v>
      </c>
    </row>
    <row r="525" spans="1:14" x14ac:dyDescent="0.3">
      <c r="A525" s="7" t="s">
        <v>22</v>
      </c>
      <c r="B525" s="7" t="s">
        <v>546</v>
      </c>
      <c r="C525" s="7" t="s">
        <v>1</v>
      </c>
      <c r="D525" s="7">
        <v>1.44</v>
      </c>
      <c r="E525" s="8">
        <v>5.2384820498658618E-5</v>
      </c>
      <c r="F525" s="15">
        <v>3.1446787176662126E-3</v>
      </c>
      <c r="G525">
        <v>487</v>
      </c>
      <c r="H525">
        <v>525</v>
      </c>
      <c r="I525" s="17">
        <v>7.2380952380952435E-2</v>
      </c>
      <c r="J525" s="17">
        <v>1.6853932584269704E-2</v>
      </c>
      <c r="K525" s="18">
        <v>8.9234884965222139E-2</v>
      </c>
      <c r="L525">
        <v>524</v>
      </c>
      <c r="M525" t="str">
        <f>INDEX(MS4s!B:B,MATCH(B525,MS4s!C:C,0))</f>
        <v>Golden Valley</v>
      </c>
      <c r="N525" t="b">
        <f t="shared" si="8"/>
        <v>0</v>
      </c>
    </row>
    <row r="526" spans="1:14" x14ac:dyDescent="0.3">
      <c r="A526" s="7" t="s">
        <v>22</v>
      </c>
      <c r="B526" s="7" t="s">
        <v>561</v>
      </c>
      <c r="C526" s="7" t="s">
        <v>1</v>
      </c>
      <c r="D526" s="7">
        <v>0.09</v>
      </c>
      <c r="E526" s="8">
        <v>4.8353505959843042E-5</v>
      </c>
      <c r="F526" s="15">
        <v>0</v>
      </c>
      <c r="G526">
        <v>489</v>
      </c>
      <c r="H526">
        <v>534</v>
      </c>
      <c r="I526" s="17">
        <v>6.8571428571428616E-2</v>
      </c>
      <c r="J526" s="17">
        <v>0</v>
      </c>
      <c r="K526" s="18">
        <v>6.8571428571428616E-2</v>
      </c>
      <c r="L526">
        <v>525</v>
      </c>
      <c r="M526" t="str">
        <f>INDEX(MS4s!B:B,MATCH(B526,MS4s!C:C,0))</f>
        <v>Golden Valley</v>
      </c>
      <c r="N526" t="b">
        <f t="shared" si="8"/>
        <v>0</v>
      </c>
    </row>
    <row r="527" spans="1:14" x14ac:dyDescent="0.3">
      <c r="A527" s="7" t="s">
        <v>17</v>
      </c>
      <c r="B527" s="7" t="s">
        <v>538</v>
      </c>
      <c r="C527" s="7" t="s">
        <v>1</v>
      </c>
      <c r="D527" s="7">
        <v>3.27</v>
      </c>
      <c r="E527" s="8">
        <v>2.1287346064277903E-5</v>
      </c>
      <c r="F527" s="15">
        <v>6.329157107115564E-3</v>
      </c>
      <c r="G527">
        <v>500</v>
      </c>
      <c r="H527">
        <v>523</v>
      </c>
      <c r="I527" s="17">
        <v>4.7619047619047672E-2</v>
      </c>
      <c r="J527" s="17">
        <v>2.0599250936329638E-2</v>
      </c>
      <c r="K527" s="18">
        <v>6.821829855537731E-2</v>
      </c>
      <c r="L527">
        <v>526</v>
      </c>
      <c r="M527" t="str">
        <f>INDEX(MS4s!B:B,MATCH(B527,MS4s!C:C,0))</f>
        <v>Minnetonka</v>
      </c>
      <c r="N527" t="b">
        <f t="shared" si="8"/>
        <v>0</v>
      </c>
    </row>
    <row r="528" spans="1:14" x14ac:dyDescent="0.3">
      <c r="A528" s="7" t="s">
        <v>15</v>
      </c>
      <c r="B528" s="7" t="s">
        <v>539</v>
      </c>
      <c r="C528" s="7" t="s">
        <v>1</v>
      </c>
      <c r="D528" s="7">
        <v>0.33</v>
      </c>
      <c r="E528" s="8">
        <v>1.3827395136857059E-5</v>
      </c>
      <c r="F528" s="15">
        <v>2.5958215294675097E-2</v>
      </c>
      <c r="G528">
        <v>505</v>
      </c>
      <c r="H528">
        <v>519</v>
      </c>
      <c r="I528" s="17">
        <v>3.8095238095238071E-2</v>
      </c>
      <c r="J528" s="17">
        <v>2.8089887640449396E-2</v>
      </c>
      <c r="K528" s="18">
        <v>6.6185125735687467E-2</v>
      </c>
      <c r="L528">
        <v>527</v>
      </c>
      <c r="M528" t="str">
        <f>INDEX(MS4s!B:B,MATCH(B528,MS4s!C:C,0))</f>
        <v>Plymouth</v>
      </c>
      <c r="N528" t="b">
        <f t="shared" si="8"/>
        <v>0</v>
      </c>
    </row>
    <row r="529" spans="1:14" x14ac:dyDescent="0.3">
      <c r="A529" s="7" t="s">
        <v>43</v>
      </c>
      <c r="B529" s="7" t="s">
        <v>543</v>
      </c>
      <c r="C529" s="7" t="s">
        <v>1</v>
      </c>
      <c r="D529" s="7">
        <v>0.9</v>
      </c>
      <c r="E529" s="8">
        <v>0</v>
      </c>
      <c r="F529" s="16">
        <v>0.2</v>
      </c>
      <c r="G529">
        <v>525</v>
      </c>
      <c r="H529">
        <v>503</v>
      </c>
      <c r="I529" s="17">
        <v>0</v>
      </c>
      <c r="J529" s="17">
        <v>5.805243445692887E-2</v>
      </c>
      <c r="K529" s="18">
        <v>5.805243445692887E-2</v>
      </c>
      <c r="L529">
        <v>528</v>
      </c>
      <c r="M529" t="str">
        <f>INDEX(MS4s!B:B,MATCH(B529,MS4s!C:C,0))</f>
        <v>Minnetonka</v>
      </c>
      <c r="N529" t="b">
        <f t="shared" si="8"/>
        <v>0</v>
      </c>
    </row>
    <row r="530" spans="1:14" x14ac:dyDescent="0.3">
      <c r="A530" s="7" t="s">
        <v>136</v>
      </c>
      <c r="B530" s="7" t="s">
        <v>541</v>
      </c>
      <c r="C530" s="7" t="s">
        <v>1</v>
      </c>
      <c r="D530" s="7">
        <v>1.34</v>
      </c>
      <c r="E530" s="8">
        <v>1.2237643348935143E-5</v>
      </c>
      <c r="F530" s="15">
        <v>6.4491574094689089E-3</v>
      </c>
      <c r="G530">
        <v>507</v>
      </c>
      <c r="H530">
        <v>522</v>
      </c>
      <c r="I530" s="17">
        <v>3.4285714285714253E-2</v>
      </c>
      <c r="J530" s="17">
        <v>2.2471910112359605E-2</v>
      </c>
      <c r="K530" s="18">
        <v>5.6757624398073858E-2</v>
      </c>
      <c r="L530">
        <v>529</v>
      </c>
      <c r="M530" t="str">
        <f>INDEX(MS4s!B:B,MATCH(B530,MS4s!C:C,0))</f>
        <v>Golden Valley</v>
      </c>
      <c r="N530" t="b">
        <f t="shared" si="8"/>
        <v>0</v>
      </c>
    </row>
    <row r="531" spans="1:14" x14ac:dyDescent="0.3">
      <c r="A531" s="7" t="s">
        <v>17</v>
      </c>
      <c r="B531" s="7" t="s">
        <v>542</v>
      </c>
      <c r="C531" s="7" t="s">
        <v>1</v>
      </c>
      <c r="D531" s="7">
        <v>1.83</v>
      </c>
      <c r="E531" s="8">
        <v>2.5418145749167002E-6</v>
      </c>
      <c r="F531" s="16">
        <v>2.006431096283541E-2</v>
      </c>
      <c r="G531">
        <v>511</v>
      </c>
      <c r="H531">
        <v>520</v>
      </c>
      <c r="I531" s="17">
        <v>2.6666666666666616E-2</v>
      </c>
      <c r="J531" s="17">
        <v>2.6217228464419429E-2</v>
      </c>
      <c r="K531" s="18">
        <v>5.2883895131086045E-2</v>
      </c>
      <c r="L531">
        <v>530</v>
      </c>
      <c r="M531" t="str">
        <f>INDEX(MS4s!B:B,MATCH(B531,MS4s!C:C,0))</f>
        <v>Plymouth</v>
      </c>
      <c r="N531" t="b">
        <f t="shared" si="8"/>
        <v>0</v>
      </c>
    </row>
    <row r="532" spans="1:14" x14ac:dyDescent="0.3">
      <c r="A532" s="7" t="s">
        <v>136</v>
      </c>
      <c r="B532" s="7" t="s">
        <v>545</v>
      </c>
      <c r="C532" s="7" t="s">
        <v>1</v>
      </c>
      <c r="D532" s="7">
        <v>0</v>
      </c>
      <c r="E532" s="8">
        <v>0</v>
      </c>
      <c r="F532" s="15">
        <v>0.12249930676021822</v>
      </c>
      <c r="G532">
        <v>525</v>
      </c>
      <c r="H532">
        <v>507</v>
      </c>
      <c r="I532" s="17">
        <v>0</v>
      </c>
      <c r="J532" s="17">
        <v>5.0561797752809001E-2</v>
      </c>
      <c r="K532" s="18">
        <v>5.0561797752809001E-2</v>
      </c>
      <c r="L532">
        <v>531</v>
      </c>
      <c r="M532" t="str">
        <f>INDEX(MS4s!B:B,MATCH(B532,MS4s!C:C,0))</f>
        <v>Golden Valley</v>
      </c>
      <c r="N532" t="b">
        <f t="shared" si="8"/>
        <v>0</v>
      </c>
    </row>
    <row r="533" spans="1:14" x14ac:dyDescent="0.3">
      <c r="A533" s="7" t="s">
        <v>12</v>
      </c>
      <c r="B533" s="7" t="s">
        <v>544</v>
      </c>
      <c r="C533" s="7" t="s">
        <v>0</v>
      </c>
      <c r="D533" s="7">
        <v>0.61600000000001276</v>
      </c>
      <c r="E533" s="8">
        <v>1.7115542203425659E-5</v>
      </c>
      <c r="F533" s="15">
        <v>6.1586431522109862E-6</v>
      </c>
      <c r="G533">
        <v>503</v>
      </c>
      <c r="H533">
        <v>531</v>
      </c>
      <c r="I533" s="17">
        <v>4.1904761904761889E-2</v>
      </c>
      <c r="J533" s="17">
        <v>5.6179775280899014E-3</v>
      </c>
      <c r="K533" s="18">
        <v>4.752273943285179E-2</v>
      </c>
      <c r="L533">
        <v>532</v>
      </c>
      <c r="M533" t="str">
        <f>INDEX(MS4s!B:B,MATCH(B533,MS4s!C:C,0))</f>
        <v>Plymouth</v>
      </c>
      <c r="N533" t="b">
        <f t="shared" si="8"/>
        <v>0</v>
      </c>
    </row>
    <row r="534" spans="1:14" x14ac:dyDescent="0.3">
      <c r="A534" s="7" t="s">
        <v>43</v>
      </c>
      <c r="B534" s="7" t="s">
        <v>547</v>
      </c>
      <c r="C534" s="7" t="s">
        <v>1</v>
      </c>
      <c r="D534" s="7">
        <v>1.93</v>
      </c>
      <c r="E534" s="8">
        <v>0</v>
      </c>
      <c r="F534" s="16">
        <v>0.1</v>
      </c>
      <c r="G534">
        <v>525</v>
      </c>
      <c r="H534">
        <v>511</v>
      </c>
      <c r="I534" s="17">
        <v>0</v>
      </c>
      <c r="J534" s="17">
        <v>4.3071161048689133E-2</v>
      </c>
      <c r="K534" s="18">
        <v>4.3071161048689133E-2</v>
      </c>
      <c r="L534">
        <v>533</v>
      </c>
      <c r="M534" t="str">
        <f>INDEX(MS4s!B:B,MATCH(B534,MS4s!C:C,0))</f>
        <v>Minnetonka</v>
      </c>
      <c r="N534" t="b">
        <f t="shared" si="8"/>
        <v>0</v>
      </c>
    </row>
    <row r="535" spans="1:14" x14ac:dyDescent="0.3">
      <c r="A535" s="7" t="s">
        <v>17</v>
      </c>
      <c r="B535" s="7" t="s">
        <v>548</v>
      </c>
      <c r="C535" s="7" t="s">
        <v>1</v>
      </c>
      <c r="D535" s="7">
        <v>1.47</v>
      </c>
      <c r="E535" s="8">
        <v>2.4047557380310069E-6</v>
      </c>
      <c r="F535" s="15">
        <v>8.4567726067186956E-5</v>
      </c>
      <c r="G535">
        <v>512</v>
      </c>
      <c r="H535">
        <v>529</v>
      </c>
      <c r="I535" s="17">
        <v>2.4761904761904763E-2</v>
      </c>
      <c r="J535" s="17">
        <v>9.3632958801498356E-3</v>
      </c>
      <c r="K535" s="18">
        <v>3.4125200642054598E-2</v>
      </c>
      <c r="L535">
        <v>534</v>
      </c>
      <c r="M535" t="str">
        <f>INDEX(MS4s!B:B,MATCH(B535,MS4s!C:C,0))</f>
        <v>Plymouth</v>
      </c>
      <c r="N535" t="b">
        <f t="shared" si="8"/>
        <v>0</v>
      </c>
    </row>
    <row r="536" spans="1:14" x14ac:dyDescent="0.3">
      <c r="A536" s="7" t="s">
        <v>43</v>
      </c>
      <c r="B536" s="7" t="s">
        <v>551</v>
      </c>
      <c r="C536" s="7" t="s">
        <v>1</v>
      </c>
      <c r="D536" s="7">
        <v>0.47</v>
      </c>
      <c r="E536" s="8">
        <v>0</v>
      </c>
      <c r="F536" s="16">
        <v>0</v>
      </c>
      <c r="G536">
        <v>525</v>
      </c>
      <c r="H536">
        <v>534</v>
      </c>
      <c r="I536" s="17">
        <v>0</v>
      </c>
      <c r="J536" s="17">
        <v>0</v>
      </c>
      <c r="K536" s="18">
        <v>0</v>
      </c>
      <c r="L536">
        <v>535.5</v>
      </c>
      <c r="M536" t="str">
        <f>INDEX(MS4s!B:B,MATCH(B536,MS4s!C:C,0))</f>
        <v>Plymouth</v>
      </c>
      <c r="N536" t="b">
        <f t="shared" si="8"/>
        <v>0</v>
      </c>
    </row>
    <row r="537" spans="1:14" x14ac:dyDescent="0.3">
      <c r="A537" s="7" t="s">
        <v>22</v>
      </c>
      <c r="B537" s="7" t="s">
        <v>562</v>
      </c>
      <c r="C537" s="7" t="s">
        <v>1</v>
      </c>
      <c r="D537" s="7">
        <v>0.08</v>
      </c>
      <c r="E537" s="8">
        <v>0</v>
      </c>
      <c r="F537" s="15">
        <v>0</v>
      </c>
      <c r="G537">
        <v>525</v>
      </c>
      <c r="H537">
        <v>534</v>
      </c>
      <c r="I537" s="18">
        <v>0</v>
      </c>
      <c r="J537" s="18">
        <v>0</v>
      </c>
      <c r="K537" s="18">
        <v>0</v>
      </c>
      <c r="L537">
        <v>535.5</v>
      </c>
      <c r="M537" t="str">
        <f>INDEX(MS4s!B:B,MATCH(B537,MS4s!C:C,0))</f>
        <v>Golden Valley</v>
      </c>
      <c r="N537" t="b">
        <f t="shared" si="8"/>
        <v>0</v>
      </c>
    </row>
    <row r="538" spans="1:14" x14ac:dyDescent="0.3">
      <c r="A538" s="7"/>
      <c r="B538" s="7"/>
      <c r="C538" s="7"/>
      <c r="D538" s="7"/>
      <c r="E538" s="8"/>
      <c r="F538" s="9"/>
      <c r="I538" s="6"/>
      <c r="J538" s="6"/>
      <c r="K538" s="6"/>
      <c r="L538"/>
    </row>
    <row r="539" spans="1:14" x14ac:dyDescent="0.3">
      <c r="A539" s="7"/>
      <c r="B539" s="7"/>
      <c r="C539" s="7"/>
      <c r="D539" s="7"/>
      <c r="E539" s="8"/>
      <c r="F539" s="9"/>
      <c r="I539" s="6"/>
      <c r="J539" s="6"/>
      <c r="K539" s="6"/>
      <c r="L539"/>
    </row>
    <row r="540" spans="1:14" x14ac:dyDescent="0.3">
      <c r="A540" s="7"/>
      <c r="B540" s="7"/>
      <c r="C540" s="7"/>
      <c r="D540" s="7"/>
      <c r="E540" s="8"/>
      <c r="F540" s="9"/>
      <c r="I540" s="6"/>
      <c r="J540" s="6"/>
      <c r="K540" s="6"/>
      <c r="L540"/>
    </row>
    <row r="541" spans="1:14" x14ac:dyDescent="0.3">
      <c r="A541" s="7"/>
      <c r="B541" s="7"/>
      <c r="C541" s="7"/>
      <c r="D541" s="7"/>
      <c r="E541" s="8"/>
      <c r="F541" s="9"/>
      <c r="I541" s="6"/>
      <c r="J541" s="6"/>
      <c r="K541" s="6"/>
      <c r="L541"/>
    </row>
    <row r="542" spans="1:14" x14ac:dyDescent="0.3">
      <c r="A542" s="7"/>
      <c r="B542" s="7"/>
      <c r="C542" s="7"/>
      <c r="D542" s="7"/>
      <c r="E542" s="8"/>
      <c r="F542" s="9"/>
      <c r="I542" s="6"/>
      <c r="J542" s="6"/>
      <c r="K542" s="6"/>
      <c r="L542"/>
    </row>
    <row r="543" spans="1:14" x14ac:dyDescent="0.3">
      <c r="A543" s="7"/>
      <c r="B543" s="7"/>
      <c r="C543" s="7"/>
      <c r="D543" s="7"/>
      <c r="E543" s="8"/>
      <c r="F543" s="9"/>
      <c r="I543" s="6"/>
      <c r="J543" s="6"/>
      <c r="K543" s="6"/>
      <c r="L543"/>
    </row>
    <row r="544" spans="1:14" x14ac:dyDescent="0.3">
      <c r="A544" s="7"/>
      <c r="B544" s="7"/>
      <c r="C544" s="7"/>
      <c r="D544" s="7"/>
      <c r="E544" s="8"/>
      <c r="F544" s="9"/>
      <c r="I544" s="6"/>
      <c r="J544" s="6"/>
      <c r="K544" s="6"/>
      <c r="L544"/>
    </row>
    <row r="545" spans="1:12" x14ac:dyDescent="0.3">
      <c r="A545" s="7"/>
      <c r="B545" s="7"/>
      <c r="C545" s="7"/>
      <c r="D545" s="7"/>
      <c r="E545" s="8"/>
      <c r="F545" s="9"/>
      <c r="I545" s="6"/>
      <c r="J545" s="6"/>
      <c r="K545" s="6"/>
      <c r="L545"/>
    </row>
    <row r="546" spans="1:12" x14ac:dyDescent="0.3">
      <c r="A546" s="7"/>
      <c r="B546" s="7"/>
      <c r="C546" s="7"/>
      <c r="D546" s="7"/>
      <c r="E546" s="8"/>
      <c r="F546" s="9"/>
      <c r="I546" s="6"/>
      <c r="J546" s="6"/>
      <c r="K546" s="6"/>
      <c r="L546"/>
    </row>
    <row r="547" spans="1:12" x14ac:dyDescent="0.3">
      <c r="A547" s="7"/>
      <c r="B547" s="7"/>
      <c r="C547" s="7"/>
      <c r="D547" s="7"/>
      <c r="E547" s="8"/>
      <c r="F547" s="9"/>
      <c r="I547" s="6"/>
      <c r="J547" s="6"/>
      <c r="K547" s="6"/>
      <c r="L547"/>
    </row>
    <row r="548" spans="1:12" x14ac:dyDescent="0.3">
      <c r="A548" s="7"/>
      <c r="B548" s="7"/>
      <c r="C548" s="7"/>
      <c r="D548" s="7"/>
      <c r="E548" s="8"/>
      <c r="F548" s="9"/>
      <c r="I548" s="6"/>
      <c r="J548" s="6"/>
      <c r="K548" s="6"/>
      <c r="L548"/>
    </row>
    <row r="549" spans="1:12" x14ac:dyDescent="0.3">
      <c r="A549" s="7"/>
      <c r="B549" s="7"/>
      <c r="C549" s="7"/>
      <c r="D549" s="7"/>
      <c r="E549" s="8"/>
      <c r="F549" s="9"/>
      <c r="I549" s="6"/>
      <c r="J549" s="6"/>
      <c r="K549" s="6"/>
      <c r="L549"/>
    </row>
    <row r="550" spans="1:12" x14ac:dyDescent="0.3">
      <c r="A550" s="7"/>
      <c r="B550" s="7"/>
      <c r="C550" s="7"/>
      <c r="D550" s="7"/>
      <c r="E550" s="8"/>
      <c r="F550" s="9"/>
      <c r="I550" s="6"/>
      <c r="J550" s="6"/>
      <c r="K550" s="6"/>
      <c r="L550"/>
    </row>
    <row r="551" spans="1:12" x14ac:dyDescent="0.3">
      <c r="A551" s="7"/>
      <c r="B551" s="7"/>
      <c r="C551" s="7"/>
      <c r="D551" s="7"/>
      <c r="E551" s="8"/>
      <c r="F551" s="9"/>
      <c r="I551" s="6"/>
      <c r="J551" s="6"/>
      <c r="K551" s="6"/>
      <c r="L551"/>
    </row>
    <row r="552" spans="1:12" x14ac:dyDescent="0.3">
      <c r="A552" s="7"/>
      <c r="B552" s="7"/>
      <c r="C552" s="7"/>
      <c r="D552" s="7"/>
      <c r="E552" s="8"/>
      <c r="F552" s="9"/>
      <c r="I552" s="6"/>
      <c r="J552" s="6"/>
      <c r="K552" s="6"/>
      <c r="L552"/>
    </row>
    <row r="553" spans="1:12" x14ac:dyDescent="0.3">
      <c r="A553" s="7"/>
      <c r="B553" s="7"/>
      <c r="C553" s="7"/>
      <c r="D553" s="7"/>
      <c r="E553" s="8"/>
      <c r="F553" s="9"/>
      <c r="I553" s="6"/>
      <c r="J553" s="6"/>
      <c r="K553" s="6"/>
      <c r="L553"/>
    </row>
    <row r="554" spans="1:12" x14ac:dyDescent="0.3">
      <c r="A554" s="7"/>
      <c r="B554" s="7"/>
      <c r="C554" s="7"/>
      <c r="D554" s="7"/>
      <c r="E554" s="8"/>
      <c r="F554" s="9"/>
      <c r="I554" s="6"/>
      <c r="J554" s="6"/>
      <c r="K554" s="6"/>
      <c r="L554"/>
    </row>
    <row r="555" spans="1:12" x14ac:dyDescent="0.3">
      <c r="A555" s="7"/>
      <c r="B555" s="7"/>
      <c r="C555" s="7"/>
      <c r="D555" s="7"/>
      <c r="E555" s="8"/>
      <c r="F555" s="9"/>
      <c r="I555" s="6"/>
      <c r="J555" s="6"/>
      <c r="K555" s="6"/>
      <c r="L555"/>
    </row>
    <row r="556" spans="1:12" x14ac:dyDescent="0.3">
      <c r="A556" s="7"/>
      <c r="B556" s="7"/>
      <c r="C556" s="7"/>
      <c r="D556" s="7"/>
      <c r="E556" s="8"/>
      <c r="F556" s="9"/>
      <c r="I556" s="6"/>
      <c r="J556" s="6"/>
      <c r="K556" s="6"/>
      <c r="L556"/>
    </row>
    <row r="557" spans="1:12" x14ac:dyDescent="0.3">
      <c r="A557" s="7"/>
      <c r="B557" s="7"/>
      <c r="C557" s="7"/>
      <c r="D557" s="7"/>
      <c r="E557" s="8"/>
      <c r="F557" s="9"/>
      <c r="I557" s="6"/>
      <c r="J557" s="6"/>
      <c r="K557" s="6"/>
      <c r="L557"/>
    </row>
    <row r="558" spans="1:12" x14ac:dyDescent="0.3">
      <c r="A558" s="7"/>
      <c r="B558" s="7"/>
      <c r="C558" s="7"/>
      <c r="D558" s="7"/>
      <c r="E558" s="8"/>
      <c r="F558" s="9"/>
      <c r="I558" s="6"/>
      <c r="J558" s="6"/>
      <c r="K558" s="6"/>
      <c r="L558"/>
    </row>
    <row r="559" spans="1:12" x14ac:dyDescent="0.3">
      <c r="A559" s="7"/>
      <c r="B559" s="7"/>
      <c r="C559" s="7"/>
      <c r="D559" s="7"/>
      <c r="E559" s="8"/>
      <c r="F559" s="9"/>
      <c r="I559" s="6"/>
      <c r="J559" s="6"/>
      <c r="K559" s="6"/>
      <c r="L559"/>
    </row>
    <row r="560" spans="1:12" x14ac:dyDescent="0.3">
      <c r="A560" s="7"/>
      <c r="B560" s="7"/>
      <c r="C560" s="7"/>
      <c r="D560" s="7"/>
      <c r="E560" s="8"/>
      <c r="F560" s="9"/>
      <c r="I560" s="6"/>
      <c r="J560" s="6"/>
      <c r="K560" s="6"/>
      <c r="L560"/>
    </row>
    <row r="561" spans="1:12" x14ac:dyDescent="0.3">
      <c r="A561" s="7"/>
      <c r="B561" s="7"/>
      <c r="C561" s="7"/>
      <c r="D561" s="7"/>
      <c r="E561" s="8"/>
      <c r="F561" s="9"/>
      <c r="I561" s="6"/>
      <c r="J561" s="6"/>
      <c r="K561" s="6"/>
      <c r="L561"/>
    </row>
    <row r="562" spans="1:12" x14ac:dyDescent="0.3">
      <c r="A562" s="7"/>
      <c r="B562" s="10"/>
      <c r="C562" s="10"/>
      <c r="D562" s="7"/>
      <c r="E562" s="8"/>
      <c r="F562" s="9"/>
      <c r="I562" s="6"/>
      <c r="J562" s="6"/>
      <c r="K562" s="6"/>
      <c r="L562"/>
    </row>
    <row r="563" spans="1:12" x14ac:dyDescent="0.3">
      <c r="A563" s="7"/>
      <c r="B563" s="10"/>
      <c r="C563" s="10"/>
      <c r="D563" s="7"/>
      <c r="E563" s="8"/>
      <c r="F563" s="9"/>
      <c r="I563" s="6"/>
      <c r="J563" s="6"/>
      <c r="K563" s="6"/>
      <c r="L563"/>
    </row>
    <row r="564" spans="1:12" x14ac:dyDescent="0.3">
      <c r="A564" s="7"/>
      <c r="B564" s="10"/>
      <c r="C564" s="10"/>
      <c r="D564" s="7"/>
      <c r="E564" s="8"/>
      <c r="F564" s="9"/>
      <c r="I564" s="6"/>
      <c r="J564" s="6"/>
      <c r="K564" s="6"/>
      <c r="L564"/>
    </row>
    <row r="565" spans="1:12" x14ac:dyDescent="0.3">
      <c r="A565" s="7"/>
      <c r="B565" s="10"/>
      <c r="C565" s="10"/>
      <c r="D565" s="7"/>
      <c r="E565" s="8"/>
      <c r="F565" s="9"/>
      <c r="I565" s="6"/>
      <c r="J565" s="6"/>
      <c r="K565" s="6"/>
      <c r="L565"/>
    </row>
    <row r="566" spans="1:12" x14ac:dyDescent="0.3">
      <c r="A566" s="7"/>
      <c r="B566" s="10"/>
      <c r="C566" s="10"/>
      <c r="D566" s="7"/>
      <c r="E566" s="8"/>
      <c r="F566" s="9"/>
      <c r="I566" s="6"/>
      <c r="J566" s="6"/>
      <c r="K566" s="6"/>
      <c r="L566"/>
    </row>
    <row r="567" spans="1:12" x14ac:dyDescent="0.3">
      <c r="A567" s="7"/>
      <c r="B567" s="10"/>
      <c r="C567" s="10"/>
      <c r="D567" s="7"/>
      <c r="E567" s="8"/>
      <c r="F567" s="9"/>
      <c r="I567" s="6"/>
      <c r="J567" s="6"/>
      <c r="K567" s="6"/>
      <c r="L567"/>
    </row>
    <row r="568" spans="1:12" x14ac:dyDescent="0.3">
      <c r="A568" s="7"/>
      <c r="B568" s="10"/>
      <c r="C568" s="10"/>
      <c r="D568" s="7"/>
      <c r="E568" s="8"/>
      <c r="F568" s="9"/>
      <c r="I568" s="6"/>
      <c r="J568" s="6"/>
      <c r="K568" s="6"/>
      <c r="L568"/>
    </row>
    <row r="569" spans="1:12" x14ac:dyDescent="0.3">
      <c r="A569" s="7"/>
      <c r="B569" s="10"/>
      <c r="C569" s="10"/>
      <c r="D569" s="7"/>
      <c r="E569" s="8"/>
      <c r="F569" s="9"/>
      <c r="I569" s="6"/>
      <c r="J569" s="6"/>
      <c r="K569" s="6"/>
      <c r="L569"/>
    </row>
    <row r="570" spans="1:12" x14ac:dyDescent="0.3">
      <c r="A570" s="7"/>
      <c r="B570" s="10"/>
      <c r="C570" s="10"/>
      <c r="D570" s="7"/>
      <c r="E570" s="8"/>
      <c r="F570" s="9"/>
      <c r="I570" s="6"/>
      <c r="J570" s="6"/>
      <c r="K570" s="6"/>
      <c r="L570"/>
    </row>
    <row r="571" spans="1:12" x14ac:dyDescent="0.3">
      <c r="A571" s="7"/>
      <c r="B571" s="10"/>
      <c r="C571" s="10"/>
      <c r="D571" s="7"/>
      <c r="E571" s="8"/>
      <c r="F571" s="9"/>
      <c r="I571" s="6"/>
      <c r="J571" s="6"/>
      <c r="K571" s="6"/>
      <c r="L571"/>
    </row>
    <row r="572" spans="1:12" x14ac:dyDescent="0.3">
      <c r="A572" s="7"/>
      <c r="B572" s="10"/>
      <c r="C572" s="10"/>
      <c r="D572" s="7"/>
      <c r="E572" s="8"/>
      <c r="F572" s="9"/>
      <c r="I572" s="6"/>
      <c r="J572" s="6"/>
      <c r="K572" s="6"/>
      <c r="L572"/>
    </row>
    <row r="573" spans="1:12" x14ac:dyDescent="0.3">
      <c r="A573" s="7"/>
      <c r="B573" s="10"/>
      <c r="C573" s="10"/>
      <c r="D573" s="7"/>
      <c r="E573" s="8"/>
      <c r="F573" s="9"/>
      <c r="I573" s="6"/>
      <c r="J573" s="6"/>
      <c r="K573" s="6"/>
      <c r="L573"/>
    </row>
    <row r="574" spans="1:12" x14ac:dyDescent="0.3">
      <c r="A574" s="7"/>
      <c r="B574" s="10"/>
      <c r="C574" s="10"/>
      <c r="D574" s="7"/>
      <c r="E574" s="8"/>
      <c r="F574" s="9"/>
      <c r="I574" s="6"/>
      <c r="J574" s="6"/>
      <c r="K574" s="6"/>
      <c r="L574"/>
    </row>
    <row r="575" spans="1:12" x14ac:dyDescent="0.3">
      <c r="A575" s="7"/>
      <c r="B575" s="10"/>
      <c r="C575" s="10"/>
      <c r="D575" s="7"/>
      <c r="E575" s="8"/>
      <c r="F575" s="9"/>
      <c r="I575" s="6"/>
      <c r="J575" s="6"/>
      <c r="K575" s="6"/>
      <c r="L575"/>
    </row>
    <row r="576" spans="1:12" x14ac:dyDescent="0.3">
      <c r="A576" s="7"/>
      <c r="B576" s="10"/>
      <c r="C576" s="10"/>
      <c r="D576" s="7"/>
      <c r="E576" s="8"/>
      <c r="F576" s="9"/>
      <c r="I576" s="6"/>
      <c r="J576" s="6"/>
      <c r="K576" s="6"/>
      <c r="L576"/>
    </row>
    <row r="577" spans="1:12" x14ac:dyDescent="0.3">
      <c r="A577" s="7"/>
      <c r="B577" s="10"/>
      <c r="C577" s="10"/>
      <c r="D577" s="7"/>
      <c r="E577" s="8"/>
      <c r="F577" s="9"/>
      <c r="I577" s="6"/>
      <c r="J577" s="6"/>
      <c r="K577" s="6"/>
      <c r="L577"/>
    </row>
    <row r="578" spans="1:12" x14ac:dyDescent="0.3">
      <c r="A578" s="7"/>
      <c r="B578" s="10"/>
      <c r="C578" s="10"/>
      <c r="D578" s="7"/>
      <c r="E578" s="8"/>
      <c r="F578" s="9"/>
      <c r="I578" s="6"/>
      <c r="J578" s="6"/>
      <c r="K578" s="11"/>
    </row>
    <row r="579" spans="1:12" x14ac:dyDescent="0.3">
      <c r="A579" s="7"/>
      <c r="B579" s="10"/>
      <c r="C579" s="10"/>
      <c r="D579" s="7"/>
      <c r="E579" s="8"/>
      <c r="F579" s="9"/>
      <c r="I579" s="6"/>
      <c r="J579" s="6"/>
      <c r="K579" s="11"/>
    </row>
    <row r="580" spans="1:12" x14ac:dyDescent="0.3">
      <c r="A580" s="7"/>
      <c r="B580" s="10"/>
      <c r="C580" s="10"/>
      <c r="D580" s="7"/>
      <c r="E580" s="8"/>
      <c r="F580" s="9"/>
      <c r="I580" s="6"/>
      <c r="J580" s="6"/>
      <c r="K580" s="11"/>
    </row>
    <row r="581" spans="1:12" x14ac:dyDescent="0.3">
      <c r="A581" s="7"/>
      <c r="B581" s="10"/>
      <c r="C581" s="10"/>
      <c r="D581" s="7"/>
      <c r="E581" s="8"/>
      <c r="F581" s="9"/>
      <c r="I581" s="6"/>
      <c r="J581" s="6"/>
      <c r="K581" s="11"/>
    </row>
    <row r="582" spans="1:12" x14ac:dyDescent="0.3">
      <c r="A582" s="7"/>
      <c r="B582" s="10"/>
      <c r="C582" s="10"/>
      <c r="D582" s="7"/>
      <c r="E582" s="8"/>
      <c r="F582" s="9"/>
      <c r="I582" s="6"/>
      <c r="J582" s="6"/>
      <c r="K582" s="11"/>
    </row>
    <row r="583" spans="1:12" x14ac:dyDescent="0.3">
      <c r="A583" s="7"/>
      <c r="B583" s="10"/>
      <c r="C583" s="10"/>
      <c r="D583" s="7"/>
      <c r="E583" s="8"/>
      <c r="F583" s="9"/>
      <c r="I583" s="6"/>
      <c r="J583" s="6"/>
      <c r="K583" s="11"/>
    </row>
    <row r="584" spans="1:12" x14ac:dyDescent="0.3">
      <c r="A584" s="7"/>
      <c r="B584" s="10"/>
      <c r="C584" s="10"/>
      <c r="D584" s="7"/>
      <c r="E584" s="8"/>
      <c r="F584" s="9"/>
      <c r="I584" s="6"/>
      <c r="J584" s="6"/>
      <c r="K584" s="11"/>
    </row>
    <row r="585" spans="1:12" x14ac:dyDescent="0.3">
      <c r="A585" s="7"/>
      <c r="B585" s="10"/>
      <c r="C585" s="10"/>
      <c r="D585" s="7"/>
      <c r="E585" s="8"/>
      <c r="F585" s="9"/>
      <c r="I585" s="6"/>
      <c r="J585" s="6"/>
      <c r="K585" s="11"/>
    </row>
    <row r="586" spans="1:12" x14ac:dyDescent="0.3">
      <c r="A586" s="7"/>
      <c r="B586" s="10"/>
      <c r="C586" s="10"/>
      <c r="D586" s="7"/>
      <c r="E586" s="8"/>
      <c r="F586" s="9"/>
      <c r="I586" s="6"/>
      <c r="J586" s="6"/>
      <c r="K586" s="11"/>
    </row>
    <row r="587" spans="1:12" x14ac:dyDescent="0.3">
      <c r="A587" s="7"/>
      <c r="B587" s="10"/>
      <c r="C587" s="10"/>
      <c r="D587" s="7"/>
      <c r="E587" s="8"/>
      <c r="F587" s="9"/>
      <c r="I587" s="6"/>
      <c r="J587" s="6"/>
      <c r="K587" s="11"/>
    </row>
    <row r="588" spans="1:12" x14ac:dyDescent="0.3">
      <c r="A588" s="7"/>
      <c r="B588" s="10"/>
      <c r="C588" s="10"/>
      <c r="D588" s="7"/>
      <c r="E588" s="8"/>
      <c r="F588" s="9"/>
      <c r="I588" s="6"/>
      <c r="J588" s="6"/>
      <c r="K588" s="11"/>
    </row>
    <row r="589" spans="1:12" x14ac:dyDescent="0.3">
      <c r="A589" s="7"/>
      <c r="B589" s="10"/>
      <c r="C589" s="10"/>
      <c r="D589" s="7"/>
      <c r="E589" s="8"/>
      <c r="F589" s="9"/>
      <c r="I589" s="6"/>
      <c r="J589" s="6"/>
      <c r="K589" s="11"/>
    </row>
    <row r="590" spans="1:12" x14ac:dyDescent="0.3">
      <c r="A590" s="7"/>
      <c r="B590" s="10"/>
      <c r="C590" s="10"/>
      <c r="D590" s="7"/>
      <c r="E590" s="8"/>
      <c r="F590" s="9"/>
      <c r="I590" s="6"/>
      <c r="J590" s="6"/>
      <c r="K590" s="11"/>
    </row>
    <row r="591" spans="1:12" x14ac:dyDescent="0.3">
      <c r="A591" s="7"/>
      <c r="B591" s="10"/>
      <c r="C591" s="10"/>
      <c r="D591" s="7"/>
      <c r="E591" s="8"/>
      <c r="F591" s="9"/>
      <c r="I591" s="6"/>
      <c r="J591" s="6"/>
      <c r="K591" s="11"/>
    </row>
    <row r="592" spans="1:12" x14ac:dyDescent="0.3">
      <c r="A592" s="7"/>
      <c r="B592" s="10"/>
      <c r="C592" s="10"/>
      <c r="D592" s="7"/>
      <c r="E592" s="8"/>
      <c r="F592" s="9"/>
      <c r="I592" s="6"/>
      <c r="J592" s="6"/>
      <c r="K592" s="11"/>
    </row>
    <row r="593" spans="1:11" x14ac:dyDescent="0.3">
      <c r="A593" s="7"/>
      <c r="B593" s="10"/>
      <c r="C593" s="10"/>
      <c r="D593" s="7"/>
      <c r="E593" s="8"/>
      <c r="F593" s="9"/>
      <c r="I593" s="6"/>
      <c r="J593" s="6"/>
      <c r="K593" s="11"/>
    </row>
    <row r="594" spans="1:11" x14ac:dyDescent="0.3">
      <c r="A594" s="7"/>
      <c r="B594" s="10"/>
      <c r="C594" s="10"/>
      <c r="D594" s="7"/>
      <c r="E594" s="8"/>
      <c r="F594" s="9"/>
      <c r="I594" s="6"/>
      <c r="J594" s="6"/>
      <c r="K594" s="11"/>
    </row>
    <row r="595" spans="1:11" x14ac:dyDescent="0.3">
      <c r="A595" s="7"/>
      <c r="B595" s="10"/>
      <c r="C595" s="10"/>
      <c r="D595" s="7"/>
      <c r="E595" s="8"/>
      <c r="F595" s="9"/>
      <c r="I595" s="6"/>
      <c r="J595" s="6"/>
      <c r="K595" s="11"/>
    </row>
    <row r="596" spans="1:11" x14ac:dyDescent="0.3">
      <c r="A596" s="7"/>
      <c r="B596" s="10"/>
      <c r="C596" s="10"/>
      <c r="D596" s="7"/>
      <c r="E596" s="8"/>
      <c r="F596" s="9"/>
      <c r="I596" s="6"/>
      <c r="J596" s="6"/>
      <c r="K596" s="11"/>
    </row>
    <row r="597" spans="1:11" x14ac:dyDescent="0.3">
      <c r="A597" s="7"/>
      <c r="B597" s="10"/>
      <c r="C597" s="10"/>
      <c r="D597" s="7"/>
      <c r="E597" s="8"/>
      <c r="F597" s="9"/>
      <c r="I597" s="6"/>
      <c r="J597" s="6"/>
      <c r="K597" s="11"/>
    </row>
    <row r="598" spans="1:11" x14ac:dyDescent="0.3">
      <c r="A598" s="7"/>
      <c r="B598" s="10"/>
      <c r="C598" s="10"/>
      <c r="D598" s="7"/>
      <c r="E598" s="8"/>
      <c r="F598" s="9"/>
      <c r="I598" s="6"/>
      <c r="J598" s="6"/>
      <c r="K598" s="11"/>
    </row>
    <row r="599" spans="1:11" x14ac:dyDescent="0.3">
      <c r="A599" s="7"/>
      <c r="B599" s="10"/>
      <c r="C599" s="10"/>
      <c r="D599" s="7"/>
      <c r="E599" s="8"/>
      <c r="F599" s="9"/>
      <c r="I599" s="6"/>
      <c r="J599" s="6"/>
      <c r="K599" s="11"/>
    </row>
    <row r="600" spans="1:11" x14ac:dyDescent="0.3">
      <c r="A600" s="7"/>
      <c r="B600" s="10"/>
      <c r="C600" s="10"/>
      <c r="D600" s="7"/>
      <c r="E600" s="8"/>
      <c r="F600" s="9"/>
      <c r="I600" s="6"/>
      <c r="J600" s="6"/>
      <c r="K600" s="11"/>
    </row>
    <row r="601" spans="1:11" x14ac:dyDescent="0.3">
      <c r="A601" s="7"/>
      <c r="B601" s="10"/>
      <c r="C601" s="10"/>
      <c r="D601" s="7"/>
      <c r="E601" s="8"/>
      <c r="F601" s="9"/>
      <c r="I601" s="6"/>
      <c r="J601" s="6"/>
      <c r="K601" s="11"/>
    </row>
    <row r="602" spans="1:11" x14ac:dyDescent="0.3">
      <c r="A602" s="7"/>
      <c r="B602" s="10"/>
      <c r="C602" s="10"/>
      <c r="D602" s="7"/>
      <c r="E602" s="8"/>
      <c r="F602" s="9"/>
      <c r="I602" s="6"/>
      <c r="J602" s="6"/>
      <c r="K602" s="11"/>
    </row>
    <row r="603" spans="1:11" x14ac:dyDescent="0.3">
      <c r="A603" s="7"/>
      <c r="B603" s="10"/>
      <c r="C603" s="10"/>
      <c r="D603" s="7"/>
      <c r="E603" s="8"/>
      <c r="F603" s="9"/>
      <c r="I603" s="6"/>
      <c r="J603" s="6"/>
      <c r="K603" s="11"/>
    </row>
    <row r="604" spans="1:11" x14ac:dyDescent="0.3">
      <c r="A604" s="7"/>
      <c r="B604" s="10"/>
      <c r="C604" s="10"/>
      <c r="D604" s="7"/>
      <c r="E604" s="8"/>
      <c r="F604" s="9"/>
      <c r="I604" s="6"/>
      <c r="J604" s="6"/>
      <c r="K604" s="11"/>
    </row>
    <row r="605" spans="1:11" x14ac:dyDescent="0.3">
      <c r="A605" s="7"/>
      <c r="B605" s="10"/>
      <c r="C605" s="10"/>
      <c r="D605" s="7"/>
      <c r="E605" s="8"/>
      <c r="F605" s="9"/>
      <c r="I605" s="6"/>
      <c r="J605" s="6"/>
      <c r="K605" s="11"/>
    </row>
    <row r="606" spans="1:11" x14ac:dyDescent="0.3">
      <c r="A606" s="7"/>
      <c r="B606" s="10"/>
      <c r="C606" s="10"/>
      <c r="D606" s="7"/>
      <c r="E606" s="8"/>
      <c r="F606" s="9"/>
      <c r="I606" s="6"/>
      <c r="J606" s="6"/>
      <c r="K606" s="11"/>
    </row>
    <row r="607" spans="1:11" x14ac:dyDescent="0.3">
      <c r="A607" s="7"/>
      <c r="B607" s="10"/>
      <c r="C607" s="10"/>
      <c r="D607" s="7"/>
      <c r="E607" s="8"/>
      <c r="F607" s="9"/>
      <c r="I607" s="6"/>
      <c r="J607" s="6"/>
      <c r="K607" s="11"/>
    </row>
    <row r="608" spans="1:11" x14ac:dyDescent="0.3">
      <c r="A608" s="7"/>
      <c r="B608" s="10"/>
      <c r="C608" s="10"/>
      <c r="D608" s="7"/>
      <c r="E608" s="8"/>
      <c r="F608" s="9"/>
      <c r="I608" s="6"/>
      <c r="J608" s="6"/>
      <c r="K608" s="11"/>
    </row>
    <row r="609" spans="1:11" x14ac:dyDescent="0.3">
      <c r="A609" s="7"/>
      <c r="B609" s="10"/>
      <c r="C609" s="10"/>
      <c r="D609" s="7"/>
      <c r="E609" s="8"/>
      <c r="F609" s="9"/>
      <c r="I609" s="6"/>
      <c r="J609" s="6"/>
      <c r="K609" s="11"/>
    </row>
    <row r="610" spans="1:11" x14ac:dyDescent="0.3">
      <c r="A610" s="7"/>
      <c r="B610" s="10"/>
      <c r="C610" s="10"/>
      <c r="D610" s="7"/>
      <c r="E610" s="8"/>
      <c r="F610" s="9"/>
      <c r="I610" s="6"/>
      <c r="J610" s="6"/>
      <c r="K610" s="11"/>
    </row>
    <row r="611" spans="1:11" x14ac:dyDescent="0.3">
      <c r="A611" s="7"/>
      <c r="B611" s="10"/>
      <c r="C611" s="10"/>
      <c r="D611" s="7"/>
      <c r="E611" s="8"/>
      <c r="F611" s="9"/>
      <c r="I611" s="6"/>
      <c r="J611" s="6"/>
      <c r="K611" s="11"/>
    </row>
    <row r="612" spans="1:11" x14ac:dyDescent="0.3">
      <c r="A612" s="7"/>
      <c r="B612" s="10"/>
      <c r="C612" s="10"/>
      <c r="D612" s="7"/>
      <c r="E612" s="8"/>
      <c r="F612" s="9"/>
      <c r="I612" s="6"/>
      <c r="J612" s="6"/>
      <c r="K612" s="11"/>
    </row>
    <row r="613" spans="1:11" x14ac:dyDescent="0.3">
      <c r="A613" s="7"/>
      <c r="B613" s="10"/>
      <c r="C613" s="10"/>
      <c r="D613" s="7"/>
      <c r="E613" s="8"/>
      <c r="F613" s="9"/>
      <c r="I613" s="6"/>
      <c r="J613" s="6"/>
      <c r="K613" s="11"/>
    </row>
    <row r="614" spans="1:11" x14ac:dyDescent="0.3">
      <c r="A614" s="7"/>
      <c r="B614" s="10"/>
      <c r="C614" s="10"/>
      <c r="D614" s="7"/>
      <c r="E614" s="8"/>
      <c r="F614" s="9"/>
      <c r="I614" s="6"/>
      <c r="J614" s="6"/>
      <c r="K614" s="11"/>
    </row>
    <row r="615" spans="1:11" x14ac:dyDescent="0.3">
      <c r="A615" s="7"/>
      <c r="B615" s="10"/>
      <c r="C615" s="10"/>
      <c r="D615" s="7"/>
      <c r="E615" s="8"/>
      <c r="F615" s="9"/>
      <c r="I615" s="6"/>
      <c r="J615" s="6"/>
      <c r="K615" s="11"/>
    </row>
    <row r="616" spans="1:11" x14ac:dyDescent="0.3">
      <c r="A616" s="7"/>
      <c r="B616" s="10"/>
      <c r="C616" s="10"/>
      <c r="D616" s="7"/>
      <c r="E616" s="8"/>
      <c r="F616" s="9"/>
      <c r="I616" s="6"/>
      <c r="J616" s="6"/>
      <c r="K616" s="11"/>
    </row>
    <row r="617" spans="1:11" x14ac:dyDescent="0.3">
      <c r="A617" s="7"/>
      <c r="B617" s="10"/>
      <c r="C617" s="10"/>
      <c r="D617" s="7"/>
      <c r="E617" s="8"/>
      <c r="F617" s="9"/>
      <c r="I617" s="6"/>
      <c r="J617" s="6"/>
      <c r="K617" s="11"/>
    </row>
    <row r="618" spans="1:11" x14ac:dyDescent="0.3">
      <c r="A618" s="7"/>
      <c r="B618" s="10"/>
      <c r="C618" s="10"/>
      <c r="D618" s="7"/>
      <c r="E618" s="8"/>
      <c r="F618" s="9"/>
      <c r="I618" s="6"/>
      <c r="J618" s="6"/>
      <c r="K618" s="11"/>
    </row>
    <row r="619" spans="1:11" x14ac:dyDescent="0.3">
      <c r="A619" s="7"/>
      <c r="B619" s="10"/>
      <c r="C619" s="10"/>
      <c r="D619" s="7"/>
      <c r="E619" s="8"/>
      <c r="F619" s="9"/>
      <c r="I619" s="6"/>
      <c r="J619" s="6"/>
      <c r="K619" s="11"/>
    </row>
    <row r="620" spans="1:11" x14ac:dyDescent="0.3">
      <c r="A620" s="7"/>
      <c r="B620" s="10"/>
      <c r="C620" s="10"/>
      <c r="D620" s="7"/>
      <c r="E620" s="8"/>
      <c r="F620" s="9"/>
      <c r="I620" s="6"/>
      <c r="J620" s="6"/>
      <c r="K620" s="11"/>
    </row>
    <row r="621" spans="1:11" x14ac:dyDescent="0.3">
      <c r="A621" s="7"/>
      <c r="B621" s="10"/>
      <c r="C621" s="10"/>
      <c r="D621" s="7"/>
      <c r="E621" s="8"/>
      <c r="F621" s="9"/>
      <c r="I621" s="6"/>
      <c r="J621" s="6"/>
      <c r="K621" s="11"/>
    </row>
    <row r="622" spans="1:11" x14ac:dyDescent="0.3">
      <c r="A622" s="7"/>
      <c r="B622" s="10"/>
      <c r="C622" s="10"/>
      <c r="D622" s="7"/>
      <c r="E622" s="8"/>
      <c r="F622" s="9"/>
      <c r="I622" s="6"/>
      <c r="J622" s="6"/>
      <c r="K622" s="11"/>
    </row>
    <row r="623" spans="1:11" x14ac:dyDescent="0.3">
      <c r="A623" s="7"/>
      <c r="B623" s="10"/>
      <c r="C623" s="10"/>
      <c r="D623" s="7"/>
      <c r="E623" s="8"/>
      <c r="F623" s="9"/>
      <c r="I623" s="6"/>
      <c r="J623" s="6"/>
      <c r="K623" s="11"/>
    </row>
    <row r="624" spans="1:11" x14ac:dyDescent="0.3">
      <c r="A624" s="7"/>
      <c r="B624" s="10"/>
      <c r="C624" s="10"/>
      <c r="D624" s="7"/>
      <c r="E624" s="8"/>
      <c r="F624" s="9"/>
      <c r="I624" s="6"/>
      <c r="J624" s="6"/>
      <c r="K624" s="11"/>
    </row>
    <row r="625" spans="1:11" x14ac:dyDescent="0.3">
      <c r="A625" s="13"/>
      <c r="B625" s="13"/>
      <c r="C625" s="13"/>
      <c r="F625" s="14"/>
      <c r="I625" s="6"/>
      <c r="J625" s="6"/>
      <c r="K625" s="11"/>
    </row>
    <row r="626" spans="1:11" x14ac:dyDescent="0.3">
      <c r="A626" s="13"/>
      <c r="B626" s="13"/>
      <c r="C626" s="13"/>
      <c r="F626" s="14"/>
      <c r="I626" s="6"/>
      <c r="J626" s="6"/>
      <c r="K626" s="11"/>
    </row>
    <row r="627" spans="1:11" x14ac:dyDescent="0.3">
      <c r="F627" s="14"/>
      <c r="I627" s="6"/>
      <c r="J627" s="6"/>
      <c r="K627" s="11"/>
    </row>
    <row r="628" spans="1:11" x14ac:dyDescent="0.3">
      <c r="A628" s="13"/>
      <c r="B628" s="13"/>
      <c r="C628" s="13"/>
      <c r="F628" s="14"/>
      <c r="I628" s="6"/>
      <c r="J628" s="6"/>
      <c r="K628" s="11"/>
    </row>
    <row r="629" spans="1:11" x14ac:dyDescent="0.3">
      <c r="A629" s="13"/>
      <c r="B629" s="13"/>
      <c r="C629" s="13"/>
      <c r="F629" s="14"/>
      <c r="I629" s="6"/>
      <c r="J629" s="6"/>
      <c r="K629" s="11"/>
    </row>
    <row r="630" spans="1:11" x14ac:dyDescent="0.3">
      <c r="F630" s="14"/>
      <c r="I630" s="6"/>
      <c r="J630" s="6"/>
      <c r="K630" s="11"/>
    </row>
    <row r="631" spans="1:11" x14ac:dyDescent="0.3">
      <c r="A631" s="13"/>
      <c r="B631" s="13"/>
      <c r="C631" s="13"/>
      <c r="F631" s="14"/>
      <c r="I631" s="6"/>
      <c r="J631" s="6"/>
      <c r="K631" s="11"/>
    </row>
    <row r="632" spans="1:11" x14ac:dyDescent="0.3">
      <c r="F632" s="14"/>
      <c r="I632" s="6"/>
      <c r="J632" s="6"/>
      <c r="K632" s="11"/>
    </row>
    <row r="633" spans="1:11" x14ac:dyDescent="0.3">
      <c r="A633" s="13"/>
      <c r="B633" s="13"/>
      <c r="C633" s="13"/>
      <c r="F633" s="14"/>
      <c r="I633" s="6"/>
      <c r="J633" s="6"/>
      <c r="K633" s="11"/>
    </row>
    <row r="634" spans="1:11" x14ac:dyDescent="0.3">
      <c r="A634" s="13"/>
      <c r="B634" s="13"/>
      <c r="C634" s="13"/>
      <c r="F634" s="14"/>
      <c r="I634" s="6"/>
      <c r="J634" s="6"/>
      <c r="K634" s="11"/>
    </row>
    <row r="635" spans="1:11" x14ac:dyDescent="0.3">
      <c r="A635" s="13"/>
      <c r="B635" s="13"/>
      <c r="C635" s="13"/>
      <c r="F635" s="14"/>
      <c r="I635" s="6"/>
      <c r="J635" s="6"/>
      <c r="K635" s="11"/>
    </row>
    <row r="636" spans="1:11" x14ac:dyDescent="0.3">
      <c r="F636" s="14"/>
      <c r="I636" s="6"/>
      <c r="J636" s="6"/>
      <c r="K636" s="11"/>
    </row>
    <row r="637" spans="1:11" x14ac:dyDescent="0.3">
      <c r="A637" s="13"/>
      <c r="B637" s="13"/>
      <c r="C637" s="13"/>
      <c r="F637" s="14"/>
      <c r="I637" s="6"/>
      <c r="J637" s="6"/>
      <c r="K637" s="11"/>
    </row>
    <row r="638" spans="1:11" x14ac:dyDescent="0.3">
      <c r="A638" s="13"/>
      <c r="B638" s="13"/>
      <c r="C638" s="13"/>
      <c r="F638" s="14"/>
      <c r="I638" s="6"/>
      <c r="J638" s="6"/>
      <c r="K638" s="11"/>
    </row>
    <row r="639" spans="1:11" x14ac:dyDescent="0.3">
      <c r="A639" s="13"/>
      <c r="B639" s="13"/>
      <c r="C639" s="13"/>
      <c r="F639" s="14"/>
      <c r="I639" s="6"/>
      <c r="J639" s="6"/>
      <c r="K639" s="11"/>
    </row>
    <row r="640" spans="1:11" x14ac:dyDescent="0.3">
      <c r="F640" s="14"/>
      <c r="I640" s="6"/>
      <c r="J640" s="6"/>
      <c r="K640" s="11"/>
    </row>
    <row r="641" spans="1:11" x14ac:dyDescent="0.3">
      <c r="A641" s="13"/>
      <c r="B641" s="13"/>
      <c r="C641" s="13"/>
      <c r="F641" s="14"/>
      <c r="I641" s="6"/>
      <c r="J641" s="6"/>
      <c r="K641" s="11"/>
    </row>
    <row r="642" spans="1:11" x14ac:dyDescent="0.3">
      <c r="I642" s="6"/>
      <c r="J642" s="6"/>
      <c r="K642" s="11"/>
    </row>
    <row r="643" spans="1:11" x14ac:dyDescent="0.3">
      <c r="I643" s="6"/>
      <c r="J643" s="6"/>
      <c r="K643" s="11"/>
    </row>
    <row r="644" spans="1:11" x14ac:dyDescent="0.3">
      <c r="I644" s="6"/>
      <c r="J644" s="6"/>
      <c r="K644" s="11"/>
    </row>
    <row r="645" spans="1:11" x14ac:dyDescent="0.3">
      <c r="I645" s="6"/>
      <c r="J645" s="6"/>
      <c r="K645" s="11"/>
    </row>
    <row r="646" spans="1:11" x14ac:dyDescent="0.3">
      <c r="F646" s="14"/>
      <c r="I646" s="6"/>
      <c r="J646" s="6"/>
      <c r="K646" s="11"/>
    </row>
    <row r="647" spans="1:11" x14ac:dyDescent="0.3">
      <c r="F647" s="14"/>
      <c r="I647" s="6"/>
      <c r="J647" s="6"/>
      <c r="K647" s="11"/>
    </row>
    <row r="648" spans="1:11" x14ac:dyDescent="0.3">
      <c r="F648" s="14"/>
      <c r="I648" s="6"/>
      <c r="J648" s="6"/>
      <c r="K648" s="11"/>
    </row>
    <row r="649" spans="1:11" x14ac:dyDescent="0.3">
      <c r="F649" s="14"/>
      <c r="I649" s="6"/>
      <c r="J649" s="6"/>
      <c r="K649" s="11"/>
    </row>
    <row r="650" spans="1:11" x14ac:dyDescent="0.3">
      <c r="F650" s="14"/>
      <c r="I650" s="6"/>
      <c r="J650" s="6"/>
      <c r="K650" s="11"/>
    </row>
    <row r="651" spans="1:11" x14ac:dyDescent="0.3">
      <c r="F651" s="14"/>
      <c r="I651" s="6"/>
      <c r="J651" s="6"/>
      <c r="K651" s="11"/>
    </row>
    <row r="652" spans="1:11" x14ac:dyDescent="0.3">
      <c r="F652" s="14"/>
      <c r="I652" s="6"/>
      <c r="J652" s="6"/>
      <c r="K652" s="11"/>
    </row>
    <row r="653" spans="1:11" x14ac:dyDescent="0.3">
      <c r="F653" s="14"/>
      <c r="I653" s="6"/>
      <c r="J653" s="6"/>
      <c r="K653" s="11"/>
    </row>
    <row r="654" spans="1:11" x14ac:dyDescent="0.3">
      <c r="F654" s="14"/>
      <c r="I654" s="6"/>
      <c r="J654" s="6"/>
      <c r="K654" s="11"/>
    </row>
    <row r="655" spans="1:11" x14ac:dyDescent="0.3">
      <c r="A655" s="13"/>
      <c r="B655" s="13"/>
      <c r="C655" s="13"/>
      <c r="F655" s="14"/>
      <c r="I655" s="6"/>
      <c r="J655" s="6"/>
      <c r="K655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4"/>
  <sheetViews>
    <sheetView workbookViewId="0">
      <selection activeCell="C12" sqref="C12"/>
    </sheetView>
  </sheetViews>
  <sheetFormatPr defaultRowHeight="14.4" x14ac:dyDescent="0.3"/>
  <cols>
    <col min="1" max="1" width="22.6640625" bestFit="1" customWidth="1"/>
    <col min="2" max="2" width="20.109375" customWidth="1"/>
    <col min="3" max="3" width="12" customWidth="1"/>
  </cols>
  <sheetData>
    <row r="1" spans="1:3" x14ac:dyDescent="0.3">
      <c r="A1" s="19" t="s">
        <v>563</v>
      </c>
    </row>
    <row r="2" spans="1:3" x14ac:dyDescent="0.3">
      <c r="A2" s="20" t="s">
        <v>564</v>
      </c>
      <c r="B2" s="21">
        <v>43125</v>
      </c>
    </row>
    <row r="3" spans="1:3" x14ac:dyDescent="0.3">
      <c r="A3" s="22" t="s">
        <v>565</v>
      </c>
      <c r="B3" s="23" t="s">
        <v>566</v>
      </c>
    </row>
    <row r="4" spans="1:3" x14ac:dyDescent="0.3">
      <c r="A4" s="22" t="s">
        <v>567</v>
      </c>
      <c r="B4" s="23" t="s">
        <v>568</v>
      </c>
    </row>
    <row r="5" spans="1:3" x14ac:dyDescent="0.3">
      <c r="A5" s="22" t="s">
        <v>569</v>
      </c>
      <c r="B5" t="s">
        <v>570</v>
      </c>
    </row>
    <row r="6" spans="1:3" s="24" customFormat="1" x14ac:dyDescent="0.3"/>
    <row r="7" spans="1:3" ht="28.8" x14ac:dyDescent="0.3">
      <c r="A7" s="25" t="s">
        <v>571</v>
      </c>
      <c r="B7" s="25" t="s">
        <v>572</v>
      </c>
      <c r="C7" s="26" t="s">
        <v>718</v>
      </c>
    </row>
    <row r="8" spans="1:3" x14ac:dyDescent="0.3">
      <c r="A8" t="s">
        <v>78</v>
      </c>
      <c r="B8" t="s">
        <v>573</v>
      </c>
      <c r="C8" t="s">
        <v>78</v>
      </c>
    </row>
    <row r="9" spans="1:3" x14ac:dyDescent="0.3">
      <c r="A9" t="s">
        <v>50</v>
      </c>
      <c r="B9" t="s">
        <v>573</v>
      </c>
      <c r="C9" t="s">
        <v>50</v>
      </c>
    </row>
    <row r="10" spans="1:3" x14ac:dyDescent="0.3">
      <c r="A10" t="s">
        <v>40</v>
      </c>
      <c r="B10" t="s">
        <v>573</v>
      </c>
      <c r="C10" t="s">
        <v>40</v>
      </c>
    </row>
    <row r="11" spans="1:3" x14ac:dyDescent="0.3">
      <c r="A11" t="s">
        <v>323</v>
      </c>
      <c r="B11" t="s">
        <v>574</v>
      </c>
      <c r="C11" t="s">
        <v>323</v>
      </c>
    </row>
    <row r="12" spans="1:3" x14ac:dyDescent="0.3">
      <c r="A12" t="s">
        <v>279</v>
      </c>
      <c r="B12" t="s">
        <v>573</v>
      </c>
      <c r="C12" t="s">
        <v>279</v>
      </c>
    </row>
    <row r="13" spans="1:3" x14ac:dyDescent="0.3">
      <c r="A13" t="s">
        <v>82</v>
      </c>
      <c r="B13" t="s">
        <v>573</v>
      </c>
      <c r="C13" t="s">
        <v>82</v>
      </c>
    </row>
    <row r="14" spans="1:3" x14ac:dyDescent="0.3">
      <c r="A14" t="s">
        <v>24</v>
      </c>
      <c r="B14" t="s">
        <v>574</v>
      </c>
      <c r="C14" t="s">
        <v>24</v>
      </c>
    </row>
    <row r="15" spans="1:3" x14ac:dyDescent="0.3">
      <c r="A15" t="s">
        <v>184</v>
      </c>
      <c r="B15" t="s">
        <v>574</v>
      </c>
      <c r="C15" t="s">
        <v>184</v>
      </c>
    </row>
    <row r="16" spans="1:3" x14ac:dyDescent="0.3">
      <c r="A16" t="s">
        <v>20</v>
      </c>
      <c r="B16" t="s">
        <v>574</v>
      </c>
      <c r="C16" t="s">
        <v>20</v>
      </c>
    </row>
    <row r="17" spans="1:3" x14ac:dyDescent="0.3">
      <c r="A17" t="s">
        <v>447</v>
      </c>
      <c r="B17" t="s">
        <v>575</v>
      </c>
      <c r="C17" t="s">
        <v>447</v>
      </c>
    </row>
    <row r="18" spans="1:3" x14ac:dyDescent="0.3">
      <c r="A18" t="s">
        <v>369</v>
      </c>
      <c r="B18" t="s">
        <v>575</v>
      </c>
      <c r="C18" t="s">
        <v>369</v>
      </c>
    </row>
    <row r="19" spans="1:3" x14ac:dyDescent="0.3">
      <c r="A19" t="s">
        <v>543</v>
      </c>
      <c r="B19" t="s">
        <v>575</v>
      </c>
      <c r="C19" t="s">
        <v>543</v>
      </c>
    </row>
    <row r="20" spans="1:3" x14ac:dyDescent="0.3">
      <c r="A20" t="s">
        <v>510</v>
      </c>
      <c r="B20" t="s">
        <v>575</v>
      </c>
      <c r="C20" t="s">
        <v>510</v>
      </c>
    </row>
    <row r="21" spans="1:3" x14ac:dyDescent="0.3">
      <c r="A21" t="s">
        <v>142</v>
      </c>
      <c r="B21" t="s">
        <v>575</v>
      </c>
      <c r="C21" t="s">
        <v>142</v>
      </c>
    </row>
    <row r="22" spans="1:3" x14ac:dyDescent="0.3">
      <c r="A22" t="s">
        <v>44</v>
      </c>
      <c r="B22" t="s">
        <v>575</v>
      </c>
      <c r="C22" t="s">
        <v>44</v>
      </c>
    </row>
    <row r="23" spans="1:3" x14ac:dyDescent="0.3">
      <c r="A23" t="s">
        <v>122</v>
      </c>
      <c r="B23" t="s">
        <v>575</v>
      </c>
      <c r="C23" t="s">
        <v>122</v>
      </c>
    </row>
    <row r="24" spans="1:3" x14ac:dyDescent="0.3">
      <c r="A24" t="s">
        <v>160</v>
      </c>
      <c r="B24" t="s">
        <v>575</v>
      </c>
      <c r="C24" t="s">
        <v>160</v>
      </c>
    </row>
    <row r="25" spans="1:3" x14ac:dyDescent="0.3">
      <c r="A25" t="s">
        <v>181</v>
      </c>
      <c r="B25" t="s">
        <v>576</v>
      </c>
      <c r="C25" t="s">
        <v>181</v>
      </c>
    </row>
    <row r="26" spans="1:3" x14ac:dyDescent="0.3">
      <c r="A26" t="s">
        <v>356</v>
      </c>
      <c r="B26" t="s">
        <v>576</v>
      </c>
      <c r="C26" t="s">
        <v>356</v>
      </c>
    </row>
    <row r="27" spans="1:3" x14ac:dyDescent="0.3">
      <c r="A27" t="s">
        <v>73</v>
      </c>
      <c r="B27" t="s">
        <v>576</v>
      </c>
      <c r="C27" t="s">
        <v>73</v>
      </c>
    </row>
    <row r="28" spans="1:3" x14ac:dyDescent="0.3">
      <c r="A28" t="s">
        <v>381</v>
      </c>
      <c r="B28" t="s">
        <v>576</v>
      </c>
      <c r="C28" t="s">
        <v>381</v>
      </c>
    </row>
    <row r="29" spans="1:3" x14ac:dyDescent="0.3">
      <c r="A29" t="s">
        <v>359</v>
      </c>
      <c r="B29" t="s">
        <v>576</v>
      </c>
      <c r="C29" t="s">
        <v>359</v>
      </c>
    </row>
    <row r="30" spans="1:3" x14ac:dyDescent="0.3">
      <c r="A30" t="s">
        <v>202</v>
      </c>
      <c r="B30" t="s">
        <v>576</v>
      </c>
      <c r="C30" t="s">
        <v>202</v>
      </c>
    </row>
    <row r="31" spans="1:3" x14ac:dyDescent="0.3">
      <c r="A31" t="s">
        <v>471</v>
      </c>
      <c r="B31" t="s">
        <v>576</v>
      </c>
      <c r="C31" t="s">
        <v>471</v>
      </c>
    </row>
    <row r="32" spans="1:3" x14ac:dyDescent="0.3">
      <c r="A32" t="s">
        <v>252</v>
      </c>
      <c r="B32" t="s">
        <v>576</v>
      </c>
      <c r="C32" t="s">
        <v>252</v>
      </c>
    </row>
    <row r="33" spans="1:3" x14ac:dyDescent="0.3">
      <c r="A33" t="s">
        <v>495</v>
      </c>
      <c r="B33" t="s">
        <v>577</v>
      </c>
      <c r="C33" t="s">
        <v>495</v>
      </c>
    </row>
    <row r="34" spans="1:3" x14ac:dyDescent="0.3">
      <c r="A34" t="s">
        <v>468</v>
      </c>
      <c r="B34" t="s">
        <v>577</v>
      </c>
      <c r="C34" t="s">
        <v>468</v>
      </c>
    </row>
    <row r="35" spans="1:3" x14ac:dyDescent="0.3">
      <c r="A35" t="s">
        <v>507</v>
      </c>
      <c r="B35" t="s">
        <v>577</v>
      </c>
      <c r="C35" t="s">
        <v>507</v>
      </c>
    </row>
    <row r="36" spans="1:3" x14ac:dyDescent="0.3">
      <c r="A36" t="s">
        <v>352</v>
      </c>
      <c r="B36" t="s">
        <v>577</v>
      </c>
      <c r="C36" t="s">
        <v>352</v>
      </c>
    </row>
    <row r="37" spans="1:3" x14ac:dyDescent="0.3">
      <c r="A37" t="s">
        <v>335</v>
      </c>
      <c r="B37" t="s">
        <v>577</v>
      </c>
      <c r="C37" t="s">
        <v>335</v>
      </c>
    </row>
    <row r="38" spans="1:3" x14ac:dyDescent="0.3">
      <c r="A38" t="s">
        <v>412</v>
      </c>
      <c r="B38" t="s">
        <v>577</v>
      </c>
      <c r="C38" t="s">
        <v>412</v>
      </c>
    </row>
    <row r="39" spans="1:3" x14ac:dyDescent="0.3">
      <c r="A39" t="s">
        <v>167</v>
      </c>
      <c r="B39" t="s">
        <v>577</v>
      </c>
      <c r="C39" t="s">
        <v>167</v>
      </c>
    </row>
    <row r="40" spans="1:3" x14ac:dyDescent="0.3">
      <c r="A40" t="s">
        <v>130</v>
      </c>
      <c r="B40" t="s">
        <v>577</v>
      </c>
      <c r="C40" t="s">
        <v>130</v>
      </c>
    </row>
    <row r="41" spans="1:3" x14ac:dyDescent="0.3">
      <c r="A41" t="s">
        <v>358</v>
      </c>
      <c r="B41" t="s">
        <v>577</v>
      </c>
      <c r="C41" t="s">
        <v>358</v>
      </c>
    </row>
    <row r="42" spans="1:3" x14ac:dyDescent="0.3">
      <c r="A42" t="s">
        <v>46</v>
      </c>
      <c r="B42" t="s">
        <v>577</v>
      </c>
      <c r="C42" t="s">
        <v>46</v>
      </c>
    </row>
    <row r="43" spans="1:3" x14ac:dyDescent="0.3">
      <c r="A43" t="s">
        <v>67</v>
      </c>
      <c r="B43" t="s">
        <v>577</v>
      </c>
      <c r="C43" t="s">
        <v>67</v>
      </c>
    </row>
    <row r="44" spans="1:3" x14ac:dyDescent="0.3">
      <c r="A44" t="s">
        <v>387</v>
      </c>
      <c r="B44" t="s">
        <v>577</v>
      </c>
      <c r="C44" t="s">
        <v>387</v>
      </c>
    </row>
    <row r="45" spans="1:3" x14ac:dyDescent="0.3">
      <c r="A45" t="s">
        <v>395</v>
      </c>
      <c r="B45" t="s">
        <v>577</v>
      </c>
      <c r="C45" t="s">
        <v>395</v>
      </c>
    </row>
    <row r="46" spans="1:3" x14ac:dyDescent="0.3">
      <c r="A46" t="s">
        <v>393</v>
      </c>
      <c r="B46" t="s">
        <v>577</v>
      </c>
      <c r="C46" t="s">
        <v>393</v>
      </c>
    </row>
    <row r="47" spans="1:3" x14ac:dyDescent="0.3">
      <c r="A47" t="s">
        <v>255</v>
      </c>
      <c r="B47" t="s">
        <v>577</v>
      </c>
      <c r="C47" t="s">
        <v>255</v>
      </c>
    </row>
    <row r="48" spans="1:3" x14ac:dyDescent="0.3">
      <c r="A48" t="s">
        <v>62</v>
      </c>
      <c r="B48" t="s">
        <v>577</v>
      </c>
      <c r="C48" t="s">
        <v>62</v>
      </c>
    </row>
    <row r="49" spans="1:3" x14ac:dyDescent="0.3">
      <c r="A49" t="s">
        <v>234</v>
      </c>
      <c r="B49" t="s">
        <v>577</v>
      </c>
      <c r="C49" t="s">
        <v>234</v>
      </c>
    </row>
    <row r="50" spans="1:3" x14ac:dyDescent="0.3">
      <c r="A50" t="s">
        <v>196</v>
      </c>
      <c r="B50" t="s">
        <v>577</v>
      </c>
      <c r="C50" t="s">
        <v>196</v>
      </c>
    </row>
    <row r="51" spans="1:3" x14ac:dyDescent="0.3">
      <c r="A51" t="s">
        <v>263</v>
      </c>
      <c r="B51" t="s">
        <v>577</v>
      </c>
      <c r="C51" t="s">
        <v>263</v>
      </c>
    </row>
    <row r="52" spans="1:3" x14ac:dyDescent="0.3">
      <c r="A52" t="s">
        <v>186</v>
      </c>
      <c r="B52" t="s">
        <v>577</v>
      </c>
      <c r="C52" t="s">
        <v>186</v>
      </c>
    </row>
    <row r="53" spans="1:3" x14ac:dyDescent="0.3">
      <c r="A53" t="s">
        <v>220</v>
      </c>
      <c r="B53" t="s">
        <v>577</v>
      </c>
      <c r="C53" t="s">
        <v>220</v>
      </c>
    </row>
    <row r="54" spans="1:3" x14ac:dyDescent="0.3">
      <c r="A54" t="s">
        <v>302</v>
      </c>
      <c r="B54" t="s">
        <v>577</v>
      </c>
      <c r="C54" t="s">
        <v>302</v>
      </c>
    </row>
    <row r="55" spans="1:3" x14ac:dyDescent="0.3">
      <c r="A55" t="s">
        <v>424</v>
      </c>
      <c r="B55" t="s">
        <v>577</v>
      </c>
      <c r="C55" t="s">
        <v>424</v>
      </c>
    </row>
    <row r="56" spans="1:3" x14ac:dyDescent="0.3">
      <c r="A56" t="s">
        <v>307</v>
      </c>
      <c r="B56" t="s">
        <v>577</v>
      </c>
      <c r="C56" t="s">
        <v>307</v>
      </c>
    </row>
    <row r="57" spans="1:3" x14ac:dyDescent="0.3">
      <c r="A57" t="s">
        <v>119</v>
      </c>
      <c r="B57" t="s">
        <v>577</v>
      </c>
      <c r="C57" t="s">
        <v>119</v>
      </c>
    </row>
    <row r="58" spans="1:3" x14ac:dyDescent="0.3">
      <c r="A58" t="s">
        <v>321</v>
      </c>
      <c r="B58" t="s">
        <v>577</v>
      </c>
      <c r="C58" t="s">
        <v>321</v>
      </c>
    </row>
    <row r="59" spans="1:3" x14ac:dyDescent="0.3">
      <c r="A59" t="s">
        <v>240</v>
      </c>
      <c r="B59" t="s">
        <v>577</v>
      </c>
      <c r="C59" t="s">
        <v>240</v>
      </c>
    </row>
    <row r="60" spans="1:3" x14ac:dyDescent="0.3">
      <c r="A60" t="s">
        <v>297</v>
      </c>
      <c r="B60" t="s">
        <v>577</v>
      </c>
      <c r="C60" t="s">
        <v>297</v>
      </c>
    </row>
    <row r="61" spans="1:3" x14ac:dyDescent="0.3">
      <c r="A61" t="s">
        <v>246</v>
      </c>
      <c r="B61" t="s">
        <v>577</v>
      </c>
      <c r="C61" t="s">
        <v>246</v>
      </c>
    </row>
    <row r="62" spans="1:3" x14ac:dyDescent="0.3">
      <c r="A62" t="s">
        <v>354</v>
      </c>
      <c r="B62" t="s">
        <v>577</v>
      </c>
      <c r="C62" t="s">
        <v>354</v>
      </c>
    </row>
    <row r="63" spans="1:3" x14ac:dyDescent="0.3">
      <c r="A63" t="s">
        <v>143</v>
      </c>
      <c r="B63" t="s">
        <v>577</v>
      </c>
      <c r="C63" t="s">
        <v>143</v>
      </c>
    </row>
    <row r="64" spans="1:3" x14ac:dyDescent="0.3">
      <c r="A64" t="s">
        <v>97</v>
      </c>
      <c r="B64" t="s">
        <v>577</v>
      </c>
      <c r="C64" t="s">
        <v>97</v>
      </c>
    </row>
    <row r="65" spans="1:3" x14ac:dyDescent="0.3">
      <c r="A65" t="s">
        <v>235</v>
      </c>
      <c r="B65" t="s">
        <v>577</v>
      </c>
      <c r="C65" t="s">
        <v>235</v>
      </c>
    </row>
    <row r="66" spans="1:3" x14ac:dyDescent="0.3">
      <c r="A66" t="s">
        <v>114</v>
      </c>
      <c r="B66" t="s">
        <v>577</v>
      </c>
      <c r="C66" t="s">
        <v>114</v>
      </c>
    </row>
    <row r="67" spans="1:3" x14ac:dyDescent="0.3">
      <c r="A67" t="s">
        <v>266</v>
      </c>
      <c r="B67" t="s">
        <v>577</v>
      </c>
      <c r="C67" t="s">
        <v>266</v>
      </c>
    </row>
    <row r="68" spans="1:3" x14ac:dyDescent="0.3">
      <c r="A68" t="s">
        <v>69</v>
      </c>
      <c r="B68" t="s">
        <v>577</v>
      </c>
      <c r="C68" t="s">
        <v>69</v>
      </c>
    </row>
    <row r="69" spans="1:3" x14ac:dyDescent="0.3">
      <c r="A69" t="s">
        <v>427</v>
      </c>
      <c r="B69" t="s">
        <v>577</v>
      </c>
      <c r="C69" t="s">
        <v>427</v>
      </c>
    </row>
    <row r="70" spans="1:3" x14ac:dyDescent="0.3">
      <c r="A70" t="s">
        <v>578</v>
      </c>
      <c r="B70" t="s">
        <v>577</v>
      </c>
      <c r="C70" t="s">
        <v>163</v>
      </c>
    </row>
    <row r="71" spans="1:3" x14ac:dyDescent="0.3">
      <c r="A71" t="s">
        <v>39</v>
      </c>
      <c r="B71" t="s">
        <v>577</v>
      </c>
      <c r="C71" t="s">
        <v>39</v>
      </c>
    </row>
    <row r="72" spans="1:3" x14ac:dyDescent="0.3">
      <c r="A72" t="s">
        <v>303</v>
      </c>
      <c r="B72" t="s">
        <v>577</v>
      </c>
      <c r="C72" t="s">
        <v>303</v>
      </c>
    </row>
    <row r="73" spans="1:3" x14ac:dyDescent="0.3">
      <c r="A73" t="s">
        <v>347</v>
      </c>
      <c r="B73" t="s">
        <v>577</v>
      </c>
      <c r="C73" t="s">
        <v>347</v>
      </c>
    </row>
    <row r="74" spans="1:3" x14ac:dyDescent="0.3">
      <c r="A74" t="s">
        <v>442</v>
      </c>
      <c r="B74" t="s">
        <v>577</v>
      </c>
      <c r="C74" t="s">
        <v>442</v>
      </c>
    </row>
    <row r="75" spans="1:3" x14ac:dyDescent="0.3">
      <c r="A75" t="s">
        <v>579</v>
      </c>
      <c r="B75" t="s">
        <v>577</v>
      </c>
      <c r="C75" t="s">
        <v>579</v>
      </c>
    </row>
    <row r="76" spans="1:3" x14ac:dyDescent="0.3">
      <c r="A76" t="s">
        <v>296</v>
      </c>
      <c r="B76" t="s">
        <v>577</v>
      </c>
      <c r="C76" t="s">
        <v>296</v>
      </c>
    </row>
    <row r="77" spans="1:3" x14ac:dyDescent="0.3">
      <c r="A77" t="s">
        <v>388</v>
      </c>
      <c r="B77" t="s">
        <v>577</v>
      </c>
      <c r="C77" t="s">
        <v>388</v>
      </c>
    </row>
    <row r="78" spans="1:3" x14ac:dyDescent="0.3">
      <c r="A78" t="s">
        <v>516</v>
      </c>
      <c r="B78" t="s">
        <v>577</v>
      </c>
      <c r="C78" t="s">
        <v>516</v>
      </c>
    </row>
    <row r="79" spans="1:3" x14ac:dyDescent="0.3">
      <c r="A79" t="s">
        <v>244</v>
      </c>
      <c r="B79" t="s">
        <v>577</v>
      </c>
      <c r="C79" t="s">
        <v>244</v>
      </c>
    </row>
    <row r="80" spans="1:3" x14ac:dyDescent="0.3">
      <c r="A80" t="s">
        <v>362</v>
      </c>
      <c r="B80" t="s">
        <v>577</v>
      </c>
      <c r="C80" t="s">
        <v>362</v>
      </c>
    </row>
    <row r="81" spans="1:3" x14ac:dyDescent="0.3">
      <c r="A81" t="s">
        <v>207</v>
      </c>
      <c r="B81" t="s">
        <v>577</v>
      </c>
      <c r="C81" t="s">
        <v>207</v>
      </c>
    </row>
    <row r="82" spans="1:3" x14ac:dyDescent="0.3">
      <c r="A82" t="s">
        <v>247</v>
      </c>
      <c r="B82" t="s">
        <v>577</v>
      </c>
      <c r="C82" t="s">
        <v>247</v>
      </c>
    </row>
    <row r="83" spans="1:3" x14ac:dyDescent="0.3">
      <c r="A83" t="s">
        <v>217</v>
      </c>
      <c r="B83" t="s">
        <v>577</v>
      </c>
      <c r="C83" t="s">
        <v>217</v>
      </c>
    </row>
    <row r="84" spans="1:3" x14ac:dyDescent="0.3">
      <c r="A84" t="s">
        <v>281</v>
      </c>
      <c r="B84" t="s">
        <v>577</v>
      </c>
      <c r="C84" t="s">
        <v>281</v>
      </c>
    </row>
    <row r="85" spans="1:3" x14ac:dyDescent="0.3">
      <c r="A85" t="s">
        <v>526</v>
      </c>
      <c r="B85" t="s">
        <v>577</v>
      </c>
      <c r="C85" t="s">
        <v>526</v>
      </c>
    </row>
    <row r="86" spans="1:3" x14ac:dyDescent="0.3">
      <c r="A86" t="s">
        <v>376</v>
      </c>
      <c r="B86" t="s">
        <v>577</v>
      </c>
      <c r="C86" t="s">
        <v>376</v>
      </c>
    </row>
    <row r="87" spans="1:3" x14ac:dyDescent="0.3">
      <c r="A87" t="s">
        <v>509</v>
      </c>
      <c r="B87" t="s">
        <v>577</v>
      </c>
      <c r="C87" t="s">
        <v>509</v>
      </c>
    </row>
    <row r="88" spans="1:3" x14ac:dyDescent="0.3">
      <c r="A88" t="s">
        <v>404</v>
      </c>
      <c r="B88" t="s">
        <v>577</v>
      </c>
      <c r="C88" t="s">
        <v>404</v>
      </c>
    </row>
    <row r="89" spans="1:3" x14ac:dyDescent="0.3">
      <c r="A89" t="s">
        <v>208</v>
      </c>
      <c r="B89" t="s">
        <v>577</v>
      </c>
      <c r="C89" t="s">
        <v>208</v>
      </c>
    </row>
    <row r="90" spans="1:3" x14ac:dyDescent="0.3">
      <c r="A90" t="s">
        <v>503</v>
      </c>
      <c r="B90" t="s">
        <v>577</v>
      </c>
      <c r="C90" t="s">
        <v>503</v>
      </c>
    </row>
    <row r="91" spans="1:3" x14ac:dyDescent="0.3">
      <c r="A91" t="s">
        <v>500</v>
      </c>
      <c r="B91" t="s">
        <v>577</v>
      </c>
      <c r="C91" t="s">
        <v>500</v>
      </c>
    </row>
    <row r="92" spans="1:3" x14ac:dyDescent="0.3">
      <c r="A92" t="s">
        <v>506</v>
      </c>
      <c r="B92" t="s">
        <v>577</v>
      </c>
      <c r="C92" t="s">
        <v>506</v>
      </c>
    </row>
    <row r="93" spans="1:3" x14ac:dyDescent="0.3">
      <c r="A93" t="s">
        <v>187</v>
      </c>
      <c r="B93" t="s">
        <v>577</v>
      </c>
      <c r="C93" t="s">
        <v>187</v>
      </c>
    </row>
    <row r="94" spans="1:3" x14ac:dyDescent="0.3">
      <c r="A94" t="s">
        <v>280</v>
      </c>
      <c r="B94" t="s">
        <v>577</v>
      </c>
      <c r="C94" t="s">
        <v>280</v>
      </c>
    </row>
    <row r="95" spans="1:3" x14ac:dyDescent="0.3">
      <c r="A95" t="s">
        <v>318</v>
      </c>
      <c r="B95" t="s">
        <v>577</v>
      </c>
      <c r="C95" t="s">
        <v>318</v>
      </c>
    </row>
    <row r="96" spans="1:3" x14ac:dyDescent="0.3">
      <c r="A96" t="s">
        <v>153</v>
      </c>
      <c r="B96" t="s">
        <v>577</v>
      </c>
      <c r="C96" t="s">
        <v>153</v>
      </c>
    </row>
    <row r="97" spans="1:3" x14ac:dyDescent="0.3">
      <c r="A97" t="s">
        <v>270</v>
      </c>
      <c r="B97" t="s">
        <v>577</v>
      </c>
      <c r="C97" t="s">
        <v>270</v>
      </c>
    </row>
    <row r="98" spans="1:3" x14ac:dyDescent="0.3">
      <c r="A98" t="s">
        <v>258</v>
      </c>
      <c r="B98" t="s">
        <v>577</v>
      </c>
      <c r="C98" t="s">
        <v>258</v>
      </c>
    </row>
    <row r="99" spans="1:3" x14ac:dyDescent="0.3">
      <c r="A99" t="s">
        <v>249</v>
      </c>
      <c r="B99" t="s">
        <v>577</v>
      </c>
      <c r="C99" t="s">
        <v>249</v>
      </c>
    </row>
    <row r="100" spans="1:3" x14ac:dyDescent="0.3">
      <c r="A100" t="s">
        <v>254</v>
      </c>
      <c r="B100" t="s">
        <v>577</v>
      </c>
      <c r="C100" t="s">
        <v>254</v>
      </c>
    </row>
    <row r="101" spans="1:3" x14ac:dyDescent="0.3">
      <c r="A101" t="s">
        <v>322</v>
      </c>
      <c r="B101" t="s">
        <v>577</v>
      </c>
      <c r="C101" t="s">
        <v>322</v>
      </c>
    </row>
    <row r="102" spans="1:3" x14ac:dyDescent="0.3">
      <c r="A102" t="s">
        <v>148</v>
      </c>
      <c r="B102" t="s">
        <v>577</v>
      </c>
      <c r="C102" t="s">
        <v>148</v>
      </c>
    </row>
    <row r="103" spans="1:3" x14ac:dyDescent="0.3">
      <c r="A103" t="s">
        <v>169</v>
      </c>
      <c r="B103" t="s">
        <v>577</v>
      </c>
      <c r="C103" t="s">
        <v>169</v>
      </c>
    </row>
    <row r="104" spans="1:3" x14ac:dyDescent="0.3">
      <c r="A104" t="s">
        <v>132</v>
      </c>
      <c r="B104" t="s">
        <v>577</v>
      </c>
      <c r="C104" t="s">
        <v>132</v>
      </c>
    </row>
    <row r="105" spans="1:3" x14ac:dyDescent="0.3">
      <c r="A105" t="s">
        <v>188</v>
      </c>
      <c r="B105" t="s">
        <v>577</v>
      </c>
      <c r="C105" t="s">
        <v>188</v>
      </c>
    </row>
    <row r="106" spans="1:3" x14ac:dyDescent="0.3">
      <c r="A106" t="s">
        <v>230</v>
      </c>
      <c r="B106" t="s">
        <v>577</v>
      </c>
      <c r="C106" t="s">
        <v>230</v>
      </c>
    </row>
    <row r="107" spans="1:3" x14ac:dyDescent="0.3">
      <c r="A107" t="s">
        <v>55</v>
      </c>
      <c r="B107" t="s">
        <v>577</v>
      </c>
      <c r="C107" t="s">
        <v>55</v>
      </c>
    </row>
    <row r="108" spans="1:3" x14ac:dyDescent="0.3">
      <c r="A108" t="s">
        <v>165</v>
      </c>
      <c r="B108" t="s">
        <v>577</v>
      </c>
      <c r="C108" t="s">
        <v>165</v>
      </c>
    </row>
    <row r="109" spans="1:3" x14ac:dyDescent="0.3">
      <c r="A109" t="s">
        <v>131</v>
      </c>
      <c r="B109" t="s">
        <v>577</v>
      </c>
      <c r="C109" t="s">
        <v>131</v>
      </c>
    </row>
    <row r="110" spans="1:3" x14ac:dyDescent="0.3">
      <c r="A110" t="s">
        <v>444</v>
      </c>
      <c r="B110" t="s">
        <v>577</v>
      </c>
      <c r="C110" t="s">
        <v>444</v>
      </c>
    </row>
    <row r="111" spans="1:3" x14ac:dyDescent="0.3">
      <c r="A111" t="s">
        <v>23</v>
      </c>
      <c r="B111" t="s">
        <v>577</v>
      </c>
      <c r="C111" t="s">
        <v>23</v>
      </c>
    </row>
    <row r="112" spans="1:3" x14ac:dyDescent="0.3">
      <c r="A112" t="s">
        <v>497</v>
      </c>
      <c r="B112" t="s">
        <v>577</v>
      </c>
      <c r="C112" t="s">
        <v>497</v>
      </c>
    </row>
    <row r="113" spans="1:3" x14ac:dyDescent="0.3">
      <c r="A113" t="s">
        <v>242</v>
      </c>
      <c r="B113" t="s">
        <v>577</v>
      </c>
      <c r="C113" t="s">
        <v>242</v>
      </c>
    </row>
    <row r="114" spans="1:3" x14ac:dyDescent="0.3">
      <c r="A114" t="s">
        <v>87</v>
      </c>
      <c r="B114" t="s">
        <v>577</v>
      </c>
      <c r="C114" t="s">
        <v>87</v>
      </c>
    </row>
    <row r="115" spans="1:3" x14ac:dyDescent="0.3">
      <c r="A115" t="s">
        <v>308</v>
      </c>
      <c r="B115" t="s">
        <v>577</v>
      </c>
      <c r="C115" t="s">
        <v>308</v>
      </c>
    </row>
    <row r="116" spans="1:3" x14ac:dyDescent="0.3">
      <c r="A116" t="s">
        <v>455</v>
      </c>
      <c r="B116" t="s">
        <v>577</v>
      </c>
      <c r="C116" t="s">
        <v>455</v>
      </c>
    </row>
    <row r="117" spans="1:3" x14ac:dyDescent="0.3">
      <c r="A117" t="s">
        <v>118</v>
      </c>
      <c r="B117" t="s">
        <v>577</v>
      </c>
      <c r="C117" t="s">
        <v>118</v>
      </c>
    </row>
    <row r="118" spans="1:3" x14ac:dyDescent="0.3">
      <c r="A118" t="s">
        <v>243</v>
      </c>
      <c r="B118" t="s">
        <v>577</v>
      </c>
      <c r="C118" t="s">
        <v>243</v>
      </c>
    </row>
    <row r="119" spans="1:3" x14ac:dyDescent="0.3">
      <c r="A119" t="s">
        <v>105</v>
      </c>
      <c r="B119" t="s">
        <v>577</v>
      </c>
      <c r="C119" t="s">
        <v>105</v>
      </c>
    </row>
    <row r="120" spans="1:3" x14ac:dyDescent="0.3">
      <c r="A120" t="s">
        <v>326</v>
      </c>
      <c r="B120" t="s">
        <v>577</v>
      </c>
      <c r="C120" t="s">
        <v>326</v>
      </c>
    </row>
    <row r="121" spans="1:3" x14ac:dyDescent="0.3">
      <c r="A121" t="s">
        <v>173</v>
      </c>
      <c r="B121" t="s">
        <v>577</v>
      </c>
      <c r="C121" t="s">
        <v>173</v>
      </c>
    </row>
    <row r="122" spans="1:3" x14ac:dyDescent="0.3">
      <c r="A122" t="s">
        <v>54</v>
      </c>
      <c r="B122" t="s">
        <v>577</v>
      </c>
      <c r="C122" t="s">
        <v>54</v>
      </c>
    </row>
    <row r="123" spans="1:3" x14ac:dyDescent="0.3">
      <c r="A123" t="s">
        <v>295</v>
      </c>
      <c r="B123" t="s">
        <v>577</v>
      </c>
      <c r="C123" t="s">
        <v>295</v>
      </c>
    </row>
    <row r="124" spans="1:3" x14ac:dyDescent="0.3">
      <c r="A124" t="s">
        <v>580</v>
      </c>
      <c r="B124" t="s">
        <v>577</v>
      </c>
      <c r="C124" t="s">
        <v>68</v>
      </c>
    </row>
    <row r="125" spans="1:3" x14ac:dyDescent="0.3">
      <c r="A125" t="s">
        <v>581</v>
      </c>
      <c r="B125" t="s">
        <v>577</v>
      </c>
      <c r="C125" t="s">
        <v>581</v>
      </c>
    </row>
    <row r="126" spans="1:3" x14ac:dyDescent="0.3">
      <c r="A126" t="s">
        <v>275</v>
      </c>
      <c r="B126" t="s">
        <v>577</v>
      </c>
      <c r="C126" t="s">
        <v>275</v>
      </c>
    </row>
    <row r="127" spans="1:3" x14ac:dyDescent="0.3">
      <c r="A127" t="s">
        <v>430</v>
      </c>
      <c r="B127" t="s">
        <v>575</v>
      </c>
      <c r="C127" t="s">
        <v>430</v>
      </c>
    </row>
    <row r="128" spans="1:3" x14ac:dyDescent="0.3">
      <c r="A128" t="s">
        <v>260</v>
      </c>
      <c r="B128" t="s">
        <v>575</v>
      </c>
      <c r="C128" t="s">
        <v>260</v>
      </c>
    </row>
    <row r="129" spans="1:3" x14ac:dyDescent="0.3">
      <c r="A129" t="s">
        <v>485</v>
      </c>
      <c r="B129" t="s">
        <v>575</v>
      </c>
      <c r="C129" t="s">
        <v>485</v>
      </c>
    </row>
    <row r="130" spans="1:3" x14ac:dyDescent="0.3">
      <c r="A130" t="s">
        <v>205</v>
      </c>
      <c r="B130" t="s">
        <v>575</v>
      </c>
      <c r="C130" t="s">
        <v>205</v>
      </c>
    </row>
    <row r="131" spans="1:3" x14ac:dyDescent="0.3">
      <c r="A131" t="s">
        <v>475</v>
      </c>
      <c r="B131" t="s">
        <v>575</v>
      </c>
      <c r="C131" t="s">
        <v>475</v>
      </c>
    </row>
    <row r="132" spans="1:3" x14ac:dyDescent="0.3">
      <c r="A132" t="s">
        <v>383</v>
      </c>
      <c r="B132" t="s">
        <v>575</v>
      </c>
      <c r="C132" t="s">
        <v>383</v>
      </c>
    </row>
    <row r="133" spans="1:3" x14ac:dyDescent="0.3">
      <c r="A133" t="s">
        <v>425</v>
      </c>
      <c r="B133" t="s">
        <v>575</v>
      </c>
      <c r="C133" t="s">
        <v>425</v>
      </c>
    </row>
    <row r="134" spans="1:3" x14ac:dyDescent="0.3">
      <c r="A134" t="s">
        <v>314</v>
      </c>
      <c r="B134" t="s">
        <v>575</v>
      </c>
      <c r="C134" t="s">
        <v>314</v>
      </c>
    </row>
    <row r="135" spans="1:3" x14ac:dyDescent="0.3">
      <c r="A135" t="s">
        <v>375</v>
      </c>
      <c r="B135" t="s">
        <v>575</v>
      </c>
      <c r="C135" t="s">
        <v>375</v>
      </c>
    </row>
    <row r="136" spans="1:3" x14ac:dyDescent="0.3">
      <c r="A136" t="s">
        <v>538</v>
      </c>
      <c r="B136" t="s">
        <v>575</v>
      </c>
      <c r="C136" t="s">
        <v>538</v>
      </c>
    </row>
    <row r="137" spans="1:3" x14ac:dyDescent="0.3">
      <c r="A137" t="s">
        <v>582</v>
      </c>
      <c r="B137" t="s">
        <v>577</v>
      </c>
      <c r="C137" t="s">
        <v>355</v>
      </c>
    </row>
    <row r="138" spans="1:3" x14ac:dyDescent="0.3">
      <c r="A138" t="s">
        <v>583</v>
      </c>
      <c r="B138" t="s">
        <v>577</v>
      </c>
      <c r="C138" t="s">
        <v>583</v>
      </c>
    </row>
    <row r="139" spans="1:3" x14ac:dyDescent="0.3">
      <c r="A139" t="s">
        <v>16</v>
      </c>
      <c r="B139" t="s">
        <v>577</v>
      </c>
      <c r="C139" t="s">
        <v>16</v>
      </c>
    </row>
    <row r="140" spans="1:3" x14ac:dyDescent="0.3">
      <c r="A140" t="s">
        <v>429</v>
      </c>
      <c r="B140" t="s">
        <v>575</v>
      </c>
      <c r="C140" t="s">
        <v>429</v>
      </c>
    </row>
    <row r="141" spans="1:3" x14ac:dyDescent="0.3">
      <c r="A141" t="s">
        <v>482</v>
      </c>
      <c r="B141" t="s">
        <v>575</v>
      </c>
      <c r="C141" t="s">
        <v>482</v>
      </c>
    </row>
    <row r="142" spans="1:3" x14ac:dyDescent="0.3">
      <c r="A142" t="s">
        <v>294</v>
      </c>
      <c r="B142" t="s">
        <v>577</v>
      </c>
      <c r="C142" t="s">
        <v>294</v>
      </c>
    </row>
    <row r="143" spans="1:3" x14ac:dyDescent="0.3">
      <c r="A143" t="s">
        <v>198</v>
      </c>
      <c r="B143" t="s">
        <v>577</v>
      </c>
      <c r="C143" t="s">
        <v>198</v>
      </c>
    </row>
    <row r="144" spans="1:3" x14ac:dyDescent="0.3">
      <c r="A144" t="s">
        <v>464</v>
      </c>
      <c r="B144" t="s">
        <v>577</v>
      </c>
      <c r="C144" t="s">
        <v>464</v>
      </c>
    </row>
    <row r="145" spans="1:3" x14ac:dyDescent="0.3">
      <c r="A145" t="s">
        <v>341</v>
      </c>
      <c r="B145" t="s">
        <v>577</v>
      </c>
      <c r="C145" t="s">
        <v>341</v>
      </c>
    </row>
    <row r="146" spans="1:3" x14ac:dyDescent="0.3">
      <c r="A146" t="s">
        <v>396</v>
      </c>
      <c r="B146" t="s">
        <v>577</v>
      </c>
      <c r="C146" t="s">
        <v>396</v>
      </c>
    </row>
    <row r="147" spans="1:3" x14ac:dyDescent="0.3">
      <c r="A147" t="s">
        <v>443</v>
      </c>
      <c r="B147" t="s">
        <v>577</v>
      </c>
      <c r="C147" t="s">
        <v>443</v>
      </c>
    </row>
    <row r="148" spans="1:3" x14ac:dyDescent="0.3">
      <c r="A148" t="s">
        <v>159</v>
      </c>
      <c r="B148" t="s">
        <v>577</v>
      </c>
      <c r="C148" t="s">
        <v>159</v>
      </c>
    </row>
    <row r="149" spans="1:3" x14ac:dyDescent="0.3">
      <c r="A149" t="s">
        <v>152</v>
      </c>
      <c r="B149" t="s">
        <v>577</v>
      </c>
      <c r="C149" t="s">
        <v>152</v>
      </c>
    </row>
    <row r="150" spans="1:3" x14ac:dyDescent="0.3">
      <c r="A150" t="s">
        <v>315</v>
      </c>
      <c r="B150" t="s">
        <v>577</v>
      </c>
      <c r="C150" t="s">
        <v>315</v>
      </c>
    </row>
    <row r="151" spans="1:3" x14ac:dyDescent="0.3">
      <c r="A151" t="s">
        <v>107</v>
      </c>
      <c r="B151" t="s">
        <v>577</v>
      </c>
      <c r="C151" t="s">
        <v>107</v>
      </c>
    </row>
    <row r="152" spans="1:3" x14ac:dyDescent="0.3">
      <c r="A152" t="s">
        <v>197</v>
      </c>
      <c r="B152" t="s">
        <v>577</v>
      </c>
      <c r="C152" t="s">
        <v>197</v>
      </c>
    </row>
    <row r="153" spans="1:3" x14ac:dyDescent="0.3">
      <c r="A153" t="s">
        <v>448</v>
      </c>
      <c r="B153" t="s">
        <v>577</v>
      </c>
      <c r="C153" t="s">
        <v>448</v>
      </c>
    </row>
    <row r="154" spans="1:3" x14ac:dyDescent="0.3">
      <c r="A154" t="s">
        <v>11</v>
      </c>
      <c r="B154" t="s">
        <v>577</v>
      </c>
      <c r="C154" t="s">
        <v>11</v>
      </c>
    </row>
    <row r="155" spans="1:3" x14ac:dyDescent="0.3">
      <c r="A155" t="s">
        <v>227</v>
      </c>
      <c r="B155" t="s">
        <v>577</v>
      </c>
      <c r="C155" t="s">
        <v>227</v>
      </c>
    </row>
    <row r="156" spans="1:3" x14ac:dyDescent="0.3">
      <c r="A156" t="s">
        <v>211</v>
      </c>
      <c r="B156" t="s">
        <v>577</v>
      </c>
      <c r="C156" t="s">
        <v>211</v>
      </c>
    </row>
    <row r="157" spans="1:3" x14ac:dyDescent="0.3">
      <c r="A157" t="s">
        <v>416</v>
      </c>
      <c r="B157" t="s">
        <v>577</v>
      </c>
      <c r="C157" t="s">
        <v>416</v>
      </c>
    </row>
    <row r="158" spans="1:3" x14ac:dyDescent="0.3">
      <c r="A158" t="s">
        <v>253</v>
      </c>
      <c r="B158" t="s">
        <v>577</v>
      </c>
      <c r="C158" t="s">
        <v>253</v>
      </c>
    </row>
    <row r="159" spans="1:3" x14ac:dyDescent="0.3">
      <c r="A159" t="s">
        <v>191</v>
      </c>
      <c r="B159" t="s">
        <v>577</v>
      </c>
      <c r="C159" t="s">
        <v>191</v>
      </c>
    </row>
    <row r="160" spans="1:3" x14ac:dyDescent="0.3">
      <c r="A160" t="s">
        <v>433</v>
      </c>
      <c r="B160" t="s">
        <v>577</v>
      </c>
      <c r="C160" t="s">
        <v>433</v>
      </c>
    </row>
    <row r="161" spans="1:3" x14ac:dyDescent="0.3">
      <c r="A161" t="s">
        <v>502</v>
      </c>
      <c r="B161" t="s">
        <v>577</v>
      </c>
      <c r="C161" t="s">
        <v>502</v>
      </c>
    </row>
    <row r="162" spans="1:3" x14ac:dyDescent="0.3">
      <c r="A162" t="s">
        <v>115</v>
      </c>
      <c r="B162" t="s">
        <v>577</v>
      </c>
      <c r="C162" t="s">
        <v>115</v>
      </c>
    </row>
    <row r="163" spans="1:3" x14ac:dyDescent="0.3">
      <c r="A163" t="s">
        <v>60</v>
      </c>
      <c r="B163" t="s">
        <v>574</v>
      </c>
      <c r="C163" t="s">
        <v>60</v>
      </c>
    </row>
    <row r="164" spans="1:3" x14ac:dyDescent="0.3">
      <c r="A164" t="s">
        <v>329</v>
      </c>
      <c r="B164" t="s">
        <v>574</v>
      </c>
      <c r="C164" t="s">
        <v>329</v>
      </c>
    </row>
    <row r="165" spans="1:3" x14ac:dyDescent="0.3">
      <c r="A165" t="s">
        <v>110</v>
      </c>
      <c r="B165" t="s">
        <v>574</v>
      </c>
      <c r="C165" t="s">
        <v>110</v>
      </c>
    </row>
    <row r="166" spans="1:3" x14ac:dyDescent="0.3">
      <c r="A166" t="s">
        <v>584</v>
      </c>
      <c r="B166" t="s">
        <v>574</v>
      </c>
      <c r="C166" t="s">
        <v>584</v>
      </c>
    </row>
    <row r="167" spans="1:3" x14ac:dyDescent="0.3">
      <c r="A167" t="s">
        <v>312</v>
      </c>
      <c r="B167" t="s">
        <v>574</v>
      </c>
      <c r="C167" t="s">
        <v>312</v>
      </c>
    </row>
    <row r="168" spans="1:3" x14ac:dyDescent="0.3">
      <c r="A168" t="s">
        <v>168</v>
      </c>
      <c r="B168" t="s">
        <v>574</v>
      </c>
      <c r="C168" t="s">
        <v>168</v>
      </c>
    </row>
    <row r="169" spans="1:3" x14ac:dyDescent="0.3">
      <c r="A169" t="s">
        <v>413</v>
      </c>
      <c r="B169" t="s">
        <v>574</v>
      </c>
      <c r="C169" t="s">
        <v>413</v>
      </c>
    </row>
    <row r="170" spans="1:3" x14ac:dyDescent="0.3">
      <c r="A170" t="s">
        <v>179</v>
      </c>
      <c r="B170" t="s">
        <v>574</v>
      </c>
      <c r="C170" t="s">
        <v>179</v>
      </c>
    </row>
    <row r="171" spans="1:3" x14ac:dyDescent="0.3">
      <c r="A171" t="s">
        <v>71</v>
      </c>
      <c r="B171" t="s">
        <v>574</v>
      </c>
      <c r="C171" t="s">
        <v>71</v>
      </c>
    </row>
    <row r="172" spans="1:3" x14ac:dyDescent="0.3">
      <c r="A172" t="s">
        <v>585</v>
      </c>
      <c r="B172" t="s">
        <v>574</v>
      </c>
      <c r="C172" t="s">
        <v>585</v>
      </c>
    </row>
    <row r="173" spans="1:3" x14ac:dyDescent="0.3">
      <c r="A173" t="s">
        <v>446</v>
      </c>
      <c r="B173" t="s">
        <v>574</v>
      </c>
      <c r="C173" t="s">
        <v>446</v>
      </c>
    </row>
    <row r="174" spans="1:3" x14ac:dyDescent="0.3">
      <c r="A174" t="s">
        <v>192</v>
      </c>
      <c r="B174" t="s">
        <v>574</v>
      </c>
      <c r="C174" t="s">
        <v>192</v>
      </c>
    </row>
    <row r="175" spans="1:3" x14ac:dyDescent="0.3">
      <c r="A175" t="s">
        <v>470</v>
      </c>
      <c r="B175" t="s">
        <v>577</v>
      </c>
      <c r="C175" t="s">
        <v>470</v>
      </c>
    </row>
    <row r="176" spans="1:3" x14ac:dyDescent="0.3">
      <c r="A176" t="s">
        <v>273</v>
      </c>
      <c r="B176" t="s">
        <v>577</v>
      </c>
      <c r="C176" t="s">
        <v>273</v>
      </c>
    </row>
    <row r="177" spans="1:3" x14ac:dyDescent="0.3">
      <c r="A177" t="s">
        <v>417</v>
      </c>
      <c r="B177" t="s">
        <v>577</v>
      </c>
      <c r="C177" t="s">
        <v>417</v>
      </c>
    </row>
    <row r="178" spans="1:3" x14ac:dyDescent="0.3">
      <c r="A178" t="s">
        <v>453</v>
      </c>
      <c r="B178" t="s">
        <v>574</v>
      </c>
      <c r="C178" t="s">
        <v>453</v>
      </c>
    </row>
    <row r="179" spans="1:3" x14ac:dyDescent="0.3">
      <c r="A179" t="s">
        <v>400</v>
      </c>
      <c r="B179" t="s">
        <v>577</v>
      </c>
      <c r="C179" t="s">
        <v>400</v>
      </c>
    </row>
    <row r="180" spans="1:3" x14ac:dyDescent="0.3">
      <c r="A180" t="s">
        <v>406</v>
      </c>
      <c r="B180" t="s">
        <v>577</v>
      </c>
      <c r="C180" t="s">
        <v>406</v>
      </c>
    </row>
    <row r="181" spans="1:3" x14ac:dyDescent="0.3">
      <c r="A181" t="s">
        <v>527</v>
      </c>
      <c r="B181" t="s">
        <v>577</v>
      </c>
      <c r="C181" t="s">
        <v>527</v>
      </c>
    </row>
    <row r="182" spans="1:3" x14ac:dyDescent="0.3">
      <c r="A182" t="s">
        <v>492</v>
      </c>
      <c r="B182" t="s">
        <v>577</v>
      </c>
      <c r="C182" t="s">
        <v>492</v>
      </c>
    </row>
    <row r="183" spans="1:3" x14ac:dyDescent="0.3">
      <c r="A183" t="s">
        <v>525</v>
      </c>
      <c r="B183" t="s">
        <v>577</v>
      </c>
      <c r="C183" t="s">
        <v>525</v>
      </c>
    </row>
    <row r="184" spans="1:3" x14ac:dyDescent="0.3">
      <c r="A184" t="s">
        <v>528</v>
      </c>
      <c r="B184" t="s">
        <v>577</v>
      </c>
      <c r="C184" t="s">
        <v>528</v>
      </c>
    </row>
    <row r="185" spans="1:3" x14ac:dyDescent="0.3">
      <c r="A185" t="s">
        <v>484</v>
      </c>
      <c r="B185" t="s">
        <v>577</v>
      </c>
      <c r="C185" t="s">
        <v>484</v>
      </c>
    </row>
    <row r="186" spans="1:3" x14ac:dyDescent="0.3">
      <c r="A186" t="s">
        <v>353</v>
      </c>
      <c r="B186" t="s">
        <v>577</v>
      </c>
      <c r="C186" t="s">
        <v>353</v>
      </c>
    </row>
    <row r="187" spans="1:3" x14ac:dyDescent="0.3">
      <c r="A187" t="s">
        <v>311</v>
      </c>
      <c r="B187" t="s">
        <v>577</v>
      </c>
      <c r="C187" t="s">
        <v>311</v>
      </c>
    </row>
    <row r="188" spans="1:3" x14ac:dyDescent="0.3">
      <c r="A188" t="s">
        <v>206</v>
      </c>
      <c r="B188" t="s">
        <v>577</v>
      </c>
      <c r="C188" t="s">
        <v>206</v>
      </c>
    </row>
    <row r="189" spans="1:3" x14ac:dyDescent="0.3">
      <c r="A189" t="s">
        <v>77</v>
      </c>
      <c r="B189" t="s">
        <v>577</v>
      </c>
      <c r="C189" t="s">
        <v>77</v>
      </c>
    </row>
    <row r="190" spans="1:3" x14ac:dyDescent="0.3">
      <c r="A190" t="s">
        <v>27</v>
      </c>
      <c r="B190" t="s">
        <v>577</v>
      </c>
      <c r="C190" t="s">
        <v>27</v>
      </c>
    </row>
    <row r="191" spans="1:3" x14ac:dyDescent="0.3">
      <c r="A191" t="s">
        <v>88</v>
      </c>
      <c r="B191" t="s">
        <v>577</v>
      </c>
      <c r="C191" t="s">
        <v>88</v>
      </c>
    </row>
    <row r="192" spans="1:3" x14ac:dyDescent="0.3">
      <c r="A192" t="s">
        <v>401</v>
      </c>
      <c r="B192" t="s">
        <v>577</v>
      </c>
      <c r="C192" t="s">
        <v>401</v>
      </c>
    </row>
    <row r="193" spans="1:3" x14ac:dyDescent="0.3">
      <c r="A193" t="s">
        <v>339</v>
      </c>
      <c r="B193" t="s">
        <v>577</v>
      </c>
      <c r="C193" t="s">
        <v>339</v>
      </c>
    </row>
    <row r="194" spans="1:3" x14ac:dyDescent="0.3">
      <c r="A194" t="s">
        <v>248</v>
      </c>
      <c r="B194" t="s">
        <v>577</v>
      </c>
      <c r="C194" t="s">
        <v>248</v>
      </c>
    </row>
    <row r="195" spans="1:3" x14ac:dyDescent="0.3">
      <c r="A195" t="s">
        <v>200</v>
      </c>
      <c r="B195" t="s">
        <v>577</v>
      </c>
      <c r="C195" t="s">
        <v>200</v>
      </c>
    </row>
    <row r="196" spans="1:3" x14ac:dyDescent="0.3">
      <c r="A196" t="s">
        <v>162</v>
      </c>
      <c r="B196" t="s">
        <v>577</v>
      </c>
      <c r="C196" t="s">
        <v>162</v>
      </c>
    </row>
    <row r="197" spans="1:3" x14ac:dyDescent="0.3">
      <c r="A197" t="s">
        <v>439</v>
      </c>
      <c r="B197" t="s">
        <v>577</v>
      </c>
      <c r="C197" t="s">
        <v>439</v>
      </c>
    </row>
    <row r="198" spans="1:3" x14ac:dyDescent="0.3">
      <c r="A198" t="s">
        <v>586</v>
      </c>
      <c r="B198" t="s">
        <v>577</v>
      </c>
      <c r="C198" t="s">
        <v>586</v>
      </c>
    </row>
    <row r="199" spans="1:3" x14ac:dyDescent="0.3">
      <c r="A199" t="s">
        <v>423</v>
      </c>
      <c r="B199" t="s">
        <v>587</v>
      </c>
      <c r="C199" t="s">
        <v>423</v>
      </c>
    </row>
    <row r="200" spans="1:3" x14ac:dyDescent="0.3">
      <c r="A200" t="s">
        <v>374</v>
      </c>
      <c r="B200" t="s">
        <v>587</v>
      </c>
      <c r="C200" t="s">
        <v>374</v>
      </c>
    </row>
    <row r="201" spans="1:3" x14ac:dyDescent="0.3">
      <c r="A201" t="s">
        <v>421</v>
      </c>
      <c r="B201" t="s">
        <v>587</v>
      </c>
      <c r="C201" t="s">
        <v>421</v>
      </c>
    </row>
    <row r="202" spans="1:3" x14ac:dyDescent="0.3">
      <c r="A202" t="s">
        <v>436</v>
      </c>
      <c r="B202" t="s">
        <v>587</v>
      </c>
      <c r="C202" t="s">
        <v>436</v>
      </c>
    </row>
    <row r="203" spans="1:3" x14ac:dyDescent="0.3">
      <c r="A203" t="s">
        <v>452</v>
      </c>
      <c r="B203" t="s">
        <v>587</v>
      </c>
      <c r="C203" t="s">
        <v>452</v>
      </c>
    </row>
    <row r="204" spans="1:3" x14ac:dyDescent="0.3">
      <c r="A204" t="s">
        <v>340</v>
      </c>
      <c r="B204" t="s">
        <v>587</v>
      </c>
      <c r="C204" t="s">
        <v>340</v>
      </c>
    </row>
    <row r="205" spans="1:3" x14ac:dyDescent="0.3">
      <c r="A205" t="s">
        <v>345</v>
      </c>
      <c r="B205" t="s">
        <v>587</v>
      </c>
      <c r="C205" t="s">
        <v>345</v>
      </c>
    </row>
    <row r="206" spans="1:3" x14ac:dyDescent="0.3">
      <c r="A206" t="s">
        <v>285</v>
      </c>
      <c r="B206" t="s">
        <v>587</v>
      </c>
      <c r="C206" t="s">
        <v>285</v>
      </c>
    </row>
    <row r="207" spans="1:3" x14ac:dyDescent="0.3">
      <c r="A207" t="s">
        <v>476</v>
      </c>
      <c r="B207" t="s">
        <v>587</v>
      </c>
      <c r="C207" t="s">
        <v>476</v>
      </c>
    </row>
    <row r="208" spans="1:3" x14ac:dyDescent="0.3">
      <c r="A208" t="s">
        <v>490</v>
      </c>
      <c r="B208" t="s">
        <v>587</v>
      </c>
      <c r="C208" t="s">
        <v>490</v>
      </c>
    </row>
    <row r="209" spans="1:3" x14ac:dyDescent="0.3">
      <c r="A209" t="s">
        <v>523</v>
      </c>
      <c r="B209" t="s">
        <v>587</v>
      </c>
      <c r="C209" t="s">
        <v>523</v>
      </c>
    </row>
    <row r="210" spans="1:3" x14ac:dyDescent="0.3">
      <c r="A210" t="s">
        <v>409</v>
      </c>
      <c r="B210" t="s">
        <v>587</v>
      </c>
      <c r="C210" t="s">
        <v>409</v>
      </c>
    </row>
    <row r="211" spans="1:3" x14ac:dyDescent="0.3">
      <c r="A211" t="s">
        <v>508</v>
      </c>
      <c r="B211" t="s">
        <v>587</v>
      </c>
      <c r="C211" t="s">
        <v>508</v>
      </c>
    </row>
    <row r="212" spans="1:3" x14ac:dyDescent="0.3">
      <c r="A212" t="s">
        <v>441</v>
      </c>
      <c r="B212" t="s">
        <v>587</v>
      </c>
      <c r="C212" t="s">
        <v>441</v>
      </c>
    </row>
    <row r="213" spans="1:3" x14ac:dyDescent="0.3">
      <c r="A213" t="s">
        <v>306</v>
      </c>
      <c r="B213" t="s">
        <v>587</v>
      </c>
      <c r="C213" t="s">
        <v>306</v>
      </c>
    </row>
    <row r="214" spans="1:3" x14ac:dyDescent="0.3">
      <c r="A214" t="s">
        <v>420</v>
      </c>
      <c r="B214" t="s">
        <v>587</v>
      </c>
      <c r="C214" t="s">
        <v>420</v>
      </c>
    </row>
    <row r="215" spans="1:3" x14ac:dyDescent="0.3">
      <c r="A215" t="s">
        <v>210</v>
      </c>
      <c r="B215" t="s">
        <v>587</v>
      </c>
      <c r="C215" t="s">
        <v>210</v>
      </c>
    </row>
    <row r="216" spans="1:3" x14ac:dyDescent="0.3">
      <c r="A216" t="s">
        <v>588</v>
      </c>
      <c r="B216" t="s">
        <v>587</v>
      </c>
      <c r="C216" t="s">
        <v>377</v>
      </c>
    </row>
    <row r="217" spans="1:3" x14ac:dyDescent="0.3">
      <c r="A217" t="s">
        <v>137</v>
      </c>
      <c r="B217" t="s">
        <v>587</v>
      </c>
      <c r="C217" t="s">
        <v>137</v>
      </c>
    </row>
    <row r="218" spans="1:3" x14ac:dyDescent="0.3">
      <c r="A218" t="s">
        <v>511</v>
      </c>
      <c r="B218" t="s">
        <v>587</v>
      </c>
      <c r="C218" t="s">
        <v>511</v>
      </c>
    </row>
    <row r="219" spans="1:3" x14ac:dyDescent="0.3">
      <c r="A219" t="s">
        <v>520</v>
      </c>
      <c r="B219" t="s">
        <v>587</v>
      </c>
      <c r="C219" t="s">
        <v>520</v>
      </c>
    </row>
    <row r="220" spans="1:3" x14ac:dyDescent="0.3">
      <c r="A220" t="s">
        <v>405</v>
      </c>
      <c r="B220" t="s">
        <v>587</v>
      </c>
      <c r="C220" t="s">
        <v>405</v>
      </c>
    </row>
    <row r="221" spans="1:3" x14ac:dyDescent="0.3">
      <c r="A221" t="s">
        <v>368</v>
      </c>
      <c r="B221" t="s">
        <v>587</v>
      </c>
      <c r="C221" t="s">
        <v>368</v>
      </c>
    </row>
    <row r="222" spans="1:3" x14ac:dyDescent="0.3">
      <c r="A222" t="s">
        <v>331</v>
      </c>
      <c r="B222" t="s">
        <v>587</v>
      </c>
      <c r="C222" t="s">
        <v>331</v>
      </c>
    </row>
    <row r="223" spans="1:3" x14ac:dyDescent="0.3">
      <c r="A223" t="s">
        <v>481</v>
      </c>
      <c r="B223" t="s">
        <v>587</v>
      </c>
      <c r="C223" t="s">
        <v>481</v>
      </c>
    </row>
    <row r="224" spans="1:3" x14ac:dyDescent="0.3">
      <c r="A224" t="s">
        <v>440</v>
      </c>
      <c r="B224" t="s">
        <v>587</v>
      </c>
      <c r="C224" t="s">
        <v>440</v>
      </c>
    </row>
    <row r="225" spans="1:3" x14ac:dyDescent="0.3">
      <c r="A225" t="s">
        <v>477</v>
      </c>
      <c r="B225" t="s">
        <v>587</v>
      </c>
      <c r="C225" t="s">
        <v>477</v>
      </c>
    </row>
    <row r="226" spans="1:3" x14ac:dyDescent="0.3">
      <c r="A226" t="s">
        <v>349</v>
      </c>
      <c r="B226" t="s">
        <v>587</v>
      </c>
      <c r="C226" t="s">
        <v>349</v>
      </c>
    </row>
    <row r="227" spans="1:3" x14ac:dyDescent="0.3">
      <c r="A227" t="s">
        <v>518</v>
      </c>
      <c r="B227" t="s">
        <v>587</v>
      </c>
      <c r="C227" t="s">
        <v>518</v>
      </c>
    </row>
    <row r="228" spans="1:3" x14ac:dyDescent="0.3">
      <c r="A228" t="s">
        <v>460</v>
      </c>
      <c r="B228" t="s">
        <v>587</v>
      </c>
      <c r="C228" t="s">
        <v>460</v>
      </c>
    </row>
    <row r="229" spans="1:3" x14ac:dyDescent="0.3">
      <c r="A229" t="s">
        <v>483</v>
      </c>
      <c r="B229" t="s">
        <v>587</v>
      </c>
      <c r="C229" t="s">
        <v>483</v>
      </c>
    </row>
    <row r="230" spans="1:3" x14ac:dyDescent="0.3">
      <c r="A230" t="s">
        <v>397</v>
      </c>
      <c r="B230" t="s">
        <v>587</v>
      </c>
      <c r="C230" t="s">
        <v>397</v>
      </c>
    </row>
    <row r="231" spans="1:3" x14ac:dyDescent="0.3">
      <c r="A231" t="s">
        <v>493</v>
      </c>
      <c r="B231" t="s">
        <v>587</v>
      </c>
      <c r="C231" t="s">
        <v>493</v>
      </c>
    </row>
    <row r="232" spans="1:3" x14ac:dyDescent="0.3">
      <c r="A232" t="s">
        <v>474</v>
      </c>
      <c r="B232" t="s">
        <v>587</v>
      </c>
      <c r="C232" t="s">
        <v>474</v>
      </c>
    </row>
    <row r="233" spans="1:3" x14ac:dyDescent="0.3">
      <c r="A233" t="s">
        <v>332</v>
      </c>
      <c r="B233" t="s">
        <v>587</v>
      </c>
      <c r="C233" t="s">
        <v>332</v>
      </c>
    </row>
    <row r="234" spans="1:3" x14ac:dyDescent="0.3">
      <c r="A234" t="s">
        <v>462</v>
      </c>
      <c r="B234" t="s">
        <v>587</v>
      </c>
      <c r="C234" t="s">
        <v>462</v>
      </c>
    </row>
    <row r="235" spans="1:3" x14ac:dyDescent="0.3">
      <c r="A235" t="s">
        <v>343</v>
      </c>
      <c r="B235" t="s">
        <v>587</v>
      </c>
      <c r="C235" t="s">
        <v>343</v>
      </c>
    </row>
    <row r="236" spans="1:3" x14ac:dyDescent="0.3">
      <c r="A236" t="s">
        <v>419</v>
      </c>
      <c r="B236" t="s">
        <v>587</v>
      </c>
      <c r="C236" t="s">
        <v>419</v>
      </c>
    </row>
    <row r="237" spans="1:3" x14ac:dyDescent="0.3">
      <c r="A237" t="s">
        <v>488</v>
      </c>
      <c r="B237" t="s">
        <v>587</v>
      </c>
      <c r="C237" t="s">
        <v>488</v>
      </c>
    </row>
    <row r="238" spans="1:3" x14ac:dyDescent="0.3">
      <c r="A238" t="s">
        <v>486</v>
      </c>
      <c r="B238" t="s">
        <v>587</v>
      </c>
      <c r="C238" t="s">
        <v>486</v>
      </c>
    </row>
    <row r="239" spans="1:3" x14ac:dyDescent="0.3">
      <c r="A239" t="s">
        <v>189</v>
      </c>
      <c r="B239" t="s">
        <v>587</v>
      </c>
      <c r="C239" t="s">
        <v>189</v>
      </c>
    </row>
    <row r="240" spans="1:3" x14ac:dyDescent="0.3">
      <c r="A240" t="s">
        <v>431</v>
      </c>
      <c r="B240" t="s">
        <v>587</v>
      </c>
      <c r="C240" t="s">
        <v>431</v>
      </c>
    </row>
    <row r="241" spans="1:3" x14ac:dyDescent="0.3">
      <c r="A241" t="s">
        <v>534</v>
      </c>
      <c r="B241" t="s">
        <v>587</v>
      </c>
      <c r="C241" t="s">
        <v>534</v>
      </c>
    </row>
    <row r="242" spans="1:3" x14ac:dyDescent="0.3">
      <c r="A242" t="s">
        <v>537</v>
      </c>
      <c r="B242" t="s">
        <v>587</v>
      </c>
      <c r="C242" t="s">
        <v>537</v>
      </c>
    </row>
    <row r="243" spans="1:3" x14ac:dyDescent="0.3">
      <c r="A243" t="s">
        <v>434</v>
      </c>
      <c r="B243" t="s">
        <v>587</v>
      </c>
      <c r="C243" t="s">
        <v>434</v>
      </c>
    </row>
    <row r="244" spans="1:3" x14ac:dyDescent="0.3">
      <c r="A244" t="s">
        <v>301</v>
      </c>
      <c r="B244" t="s">
        <v>587</v>
      </c>
      <c r="C244" t="s">
        <v>301</v>
      </c>
    </row>
    <row r="245" spans="1:3" x14ac:dyDescent="0.3">
      <c r="A245" t="s">
        <v>456</v>
      </c>
      <c r="B245" t="s">
        <v>587</v>
      </c>
      <c r="C245" t="s">
        <v>456</v>
      </c>
    </row>
    <row r="246" spans="1:3" x14ac:dyDescent="0.3">
      <c r="A246" t="s">
        <v>264</v>
      </c>
      <c r="B246" t="s">
        <v>587</v>
      </c>
      <c r="C246" t="s">
        <v>264</v>
      </c>
    </row>
    <row r="247" spans="1:3" x14ac:dyDescent="0.3">
      <c r="A247" t="s">
        <v>288</v>
      </c>
      <c r="B247" t="s">
        <v>587</v>
      </c>
      <c r="C247" t="s">
        <v>288</v>
      </c>
    </row>
    <row r="248" spans="1:3" x14ac:dyDescent="0.3">
      <c r="A248" t="s">
        <v>536</v>
      </c>
      <c r="B248" t="s">
        <v>587</v>
      </c>
      <c r="C248" t="s">
        <v>536</v>
      </c>
    </row>
    <row r="249" spans="1:3" x14ac:dyDescent="0.3">
      <c r="A249" t="s">
        <v>272</v>
      </c>
      <c r="B249" t="s">
        <v>587</v>
      </c>
      <c r="C249" t="s">
        <v>272</v>
      </c>
    </row>
    <row r="250" spans="1:3" x14ac:dyDescent="0.3">
      <c r="A250" t="s">
        <v>324</v>
      </c>
      <c r="B250" t="s">
        <v>587</v>
      </c>
      <c r="C250" t="s">
        <v>324</v>
      </c>
    </row>
    <row r="251" spans="1:3" x14ac:dyDescent="0.3">
      <c r="A251" t="s">
        <v>461</v>
      </c>
      <c r="B251" t="s">
        <v>587</v>
      </c>
      <c r="C251" t="s">
        <v>461</v>
      </c>
    </row>
    <row r="252" spans="1:3" x14ac:dyDescent="0.3">
      <c r="A252" t="s">
        <v>261</v>
      </c>
      <c r="B252" t="s">
        <v>589</v>
      </c>
      <c r="C252" t="s">
        <v>261</v>
      </c>
    </row>
    <row r="253" spans="1:3" x14ac:dyDescent="0.3">
      <c r="A253" t="s">
        <v>316</v>
      </c>
      <c r="B253" t="s">
        <v>589</v>
      </c>
      <c r="C253" t="s">
        <v>316</v>
      </c>
    </row>
    <row r="254" spans="1:3" x14ac:dyDescent="0.3">
      <c r="A254" t="s">
        <v>545</v>
      </c>
      <c r="B254" t="s">
        <v>587</v>
      </c>
      <c r="C254" t="s">
        <v>545</v>
      </c>
    </row>
    <row r="255" spans="1:3" x14ac:dyDescent="0.3">
      <c r="A255" t="s">
        <v>473</v>
      </c>
      <c r="B255" t="s">
        <v>587</v>
      </c>
      <c r="C255" t="s">
        <v>473</v>
      </c>
    </row>
    <row r="256" spans="1:3" x14ac:dyDescent="0.3">
      <c r="A256" t="s">
        <v>590</v>
      </c>
      <c r="B256" t="s">
        <v>577</v>
      </c>
      <c r="C256" t="s">
        <v>590</v>
      </c>
    </row>
    <row r="257" spans="1:3" x14ac:dyDescent="0.3">
      <c r="A257" t="s">
        <v>591</v>
      </c>
      <c r="B257" t="s">
        <v>577</v>
      </c>
      <c r="C257" t="s">
        <v>591</v>
      </c>
    </row>
    <row r="258" spans="1:3" x14ac:dyDescent="0.3">
      <c r="A258" t="s">
        <v>592</v>
      </c>
      <c r="B258" t="s">
        <v>577</v>
      </c>
      <c r="C258" t="s">
        <v>592</v>
      </c>
    </row>
    <row r="259" spans="1:3" x14ac:dyDescent="0.3">
      <c r="A259" t="s">
        <v>593</v>
      </c>
      <c r="B259" t="s">
        <v>577</v>
      </c>
      <c r="C259" t="s">
        <v>593</v>
      </c>
    </row>
    <row r="260" spans="1:3" x14ac:dyDescent="0.3">
      <c r="A260" t="s">
        <v>594</v>
      </c>
      <c r="B260" t="s">
        <v>577</v>
      </c>
      <c r="C260" t="s">
        <v>594</v>
      </c>
    </row>
    <row r="261" spans="1:3" x14ac:dyDescent="0.3">
      <c r="A261" t="s">
        <v>595</v>
      </c>
      <c r="B261" t="s">
        <v>577</v>
      </c>
      <c r="C261" t="s">
        <v>595</v>
      </c>
    </row>
    <row r="262" spans="1:3" x14ac:dyDescent="0.3">
      <c r="A262" t="s">
        <v>596</v>
      </c>
      <c r="B262" t="s">
        <v>577</v>
      </c>
      <c r="C262" t="s">
        <v>596</v>
      </c>
    </row>
    <row r="263" spans="1:3" x14ac:dyDescent="0.3">
      <c r="A263" t="s">
        <v>597</v>
      </c>
      <c r="B263" t="s">
        <v>577</v>
      </c>
      <c r="C263" t="s">
        <v>597</v>
      </c>
    </row>
    <row r="264" spans="1:3" x14ac:dyDescent="0.3">
      <c r="A264" t="s">
        <v>598</v>
      </c>
      <c r="B264" t="s">
        <v>577</v>
      </c>
      <c r="C264" t="s">
        <v>598</v>
      </c>
    </row>
    <row r="265" spans="1:3" x14ac:dyDescent="0.3">
      <c r="A265" t="s">
        <v>479</v>
      </c>
      <c r="B265" t="s">
        <v>587</v>
      </c>
      <c r="C265" t="s">
        <v>479</v>
      </c>
    </row>
    <row r="266" spans="1:3" x14ac:dyDescent="0.3">
      <c r="A266" t="s">
        <v>411</v>
      </c>
      <c r="B266" t="s">
        <v>589</v>
      </c>
      <c r="C266" t="s">
        <v>411</v>
      </c>
    </row>
    <row r="267" spans="1:3" x14ac:dyDescent="0.3">
      <c r="A267" t="s">
        <v>599</v>
      </c>
      <c r="B267" t="s">
        <v>589</v>
      </c>
      <c r="C267" t="s">
        <v>599</v>
      </c>
    </row>
    <row r="268" spans="1:3" x14ac:dyDescent="0.3">
      <c r="A268" t="s">
        <v>384</v>
      </c>
      <c r="B268" t="s">
        <v>589</v>
      </c>
      <c r="C268" t="s">
        <v>384</v>
      </c>
    </row>
    <row r="269" spans="1:3" x14ac:dyDescent="0.3">
      <c r="A269" t="s">
        <v>463</v>
      </c>
      <c r="B269" t="s">
        <v>589</v>
      </c>
      <c r="C269" t="s">
        <v>463</v>
      </c>
    </row>
    <row r="270" spans="1:3" x14ac:dyDescent="0.3">
      <c r="A270" t="s">
        <v>600</v>
      </c>
      <c r="B270" t="s">
        <v>589</v>
      </c>
      <c r="C270" t="s">
        <v>600</v>
      </c>
    </row>
    <row r="271" spans="1:3" x14ac:dyDescent="0.3">
      <c r="A271" t="s">
        <v>333</v>
      </c>
      <c r="B271" t="s">
        <v>587</v>
      </c>
      <c r="C271" t="s">
        <v>333</v>
      </c>
    </row>
    <row r="272" spans="1:3" x14ac:dyDescent="0.3">
      <c r="A272" t="s">
        <v>75</v>
      </c>
      <c r="B272" t="s">
        <v>587</v>
      </c>
      <c r="C272" t="s">
        <v>75</v>
      </c>
    </row>
    <row r="273" spans="1:3" x14ac:dyDescent="0.3">
      <c r="A273" t="s">
        <v>496</v>
      </c>
      <c r="B273" t="s">
        <v>587</v>
      </c>
      <c r="C273" t="s">
        <v>496</v>
      </c>
    </row>
    <row r="274" spans="1:3" x14ac:dyDescent="0.3">
      <c r="A274" t="s">
        <v>407</v>
      </c>
      <c r="B274" t="s">
        <v>587</v>
      </c>
      <c r="C274" t="s">
        <v>407</v>
      </c>
    </row>
    <row r="275" spans="1:3" x14ac:dyDescent="0.3">
      <c r="A275" t="s">
        <v>291</v>
      </c>
      <c r="B275" t="s">
        <v>587</v>
      </c>
      <c r="C275" t="s">
        <v>291</v>
      </c>
    </row>
    <row r="276" spans="1:3" x14ac:dyDescent="0.3">
      <c r="A276" t="s">
        <v>549</v>
      </c>
      <c r="B276" t="s">
        <v>587</v>
      </c>
      <c r="C276" t="s">
        <v>549</v>
      </c>
    </row>
    <row r="277" spans="1:3" x14ac:dyDescent="0.3">
      <c r="A277" t="s">
        <v>546</v>
      </c>
      <c r="B277" t="s">
        <v>587</v>
      </c>
      <c r="C277" t="s">
        <v>546</v>
      </c>
    </row>
    <row r="278" spans="1:3" x14ac:dyDescent="0.3">
      <c r="A278" t="s">
        <v>469</v>
      </c>
      <c r="B278" t="s">
        <v>587</v>
      </c>
      <c r="C278" t="s">
        <v>469</v>
      </c>
    </row>
    <row r="279" spans="1:3" x14ac:dyDescent="0.3">
      <c r="A279" t="s">
        <v>310</v>
      </c>
      <c r="B279" t="s">
        <v>587</v>
      </c>
      <c r="C279" t="s">
        <v>310</v>
      </c>
    </row>
    <row r="280" spans="1:3" x14ac:dyDescent="0.3">
      <c r="A280" t="s">
        <v>601</v>
      </c>
      <c r="B280" t="s">
        <v>602</v>
      </c>
      <c r="C280" t="s">
        <v>601</v>
      </c>
    </row>
    <row r="281" spans="1:3" x14ac:dyDescent="0.3">
      <c r="A281" t="s">
        <v>603</v>
      </c>
      <c r="B281" t="s">
        <v>602</v>
      </c>
      <c r="C281" t="s">
        <v>603</v>
      </c>
    </row>
    <row r="282" spans="1:3" x14ac:dyDescent="0.3">
      <c r="A282" t="s">
        <v>237</v>
      </c>
      <c r="B282" t="s">
        <v>575</v>
      </c>
      <c r="C282" t="s">
        <v>237</v>
      </c>
    </row>
    <row r="283" spans="1:3" x14ac:dyDescent="0.3">
      <c r="A283" t="s">
        <v>262</v>
      </c>
      <c r="B283" t="s">
        <v>575</v>
      </c>
      <c r="C283" t="s">
        <v>262</v>
      </c>
    </row>
    <row r="284" spans="1:3" x14ac:dyDescent="0.3">
      <c r="A284" t="s">
        <v>47</v>
      </c>
      <c r="B284" t="s">
        <v>587</v>
      </c>
      <c r="C284" t="s">
        <v>47</v>
      </c>
    </row>
    <row r="285" spans="1:3" x14ac:dyDescent="0.3">
      <c r="A285" t="s">
        <v>172</v>
      </c>
      <c r="B285" t="s">
        <v>589</v>
      </c>
      <c r="C285" t="s">
        <v>172</v>
      </c>
    </row>
    <row r="286" spans="1:3" x14ac:dyDescent="0.3">
      <c r="A286" t="s">
        <v>389</v>
      </c>
      <c r="B286" t="s">
        <v>577</v>
      </c>
      <c r="C286" t="s">
        <v>389</v>
      </c>
    </row>
    <row r="287" spans="1:3" x14ac:dyDescent="0.3">
      <c r="A287" t="s">
        <v>95</v>
      </c>
      <c r="B287" t="s">
        <v>577</v>
      </c>
      <c r="C287" t="s">
        <v>95</v>
      </c>
    </row>
    <row r="288" spans="1:3" x14ac:dyDescent="0.3">
      <c r="A288" t="s">
        <v>408</v>
      </c>
      <c r="B288" t="s">
        <v>577</v>
      </c>
      <c r="C288" t="s">
        <v>408</v>
      </c>
    </row>
    <row r="289" spans="1:3" x14ac:dyDescent="0.3">
      <c r="A289" t="s">
        <v>102</v>
      </c>
      <c r="B289" t="s">
        <v>577</v>
      </c>
      <c r="C289" t="s">
        <v>102</v>
      </c>
    </row>
    <row r="290" spans="1:3" x14ac:dyDescent="0.3">
      <c r="A290" t="s">
        <v>18</v>
      </c>
      <c r="B290" t="s">
        <v>577</v>
      </c>
      <c r="C290" t="s">
        <v>18</v>
      </c>
    </row>
    <row r="291" spans="1:3" x14ac:dyDescent="0.3">
      <c r="A291" t="s">
        <v>313</v>
      </c>
      <c r="B291" t="s">
        <v>577</v>
      </c>
      <c r="C291" t="s">
        <v>313</v>
      </c>
    </row>
    <row r="292" spans="1:3" x14ac:dyDescent="0.3">
      <c r="A292" t="s">
        <v>245</v>
      </c>
      <c r="B292" t="s">
        <v>577</v>
      </c>
      <c r="C292" t="s">
        <v>245</v>
      </c>
    </row>
    <row r="293" spans="1:3" x14ac:dyDescent="0.3">
      <c r="A293" t="s">
        <v>371</v>
      </c>
      <c r="B293" t="s">
        <v>577</v>
      </c>
      <c r="C293" t="s">
        <v>371</v>
      </c>
    </row>
    <row r="294" spans="1:3" x14ac:dyDescent="0.3">
      <c r="A294" t="s">
        <v>213</v>
      </c>
      <c r="B294" t="s">
        <v>587</v>
      </c>
      <c r="C294" t="s">
        <v>213</v>
      </c>
    </row>
    <row r="295" spans="1:3" x14ac:dyDescent="0.3">
      <c r="A295" t="s">
        <v>133</v>
      </c>
      <c r="B295" t="s">
        <v>577</v>
      </c>
      <c r="C295" t="s">
        <v>133</v>
      </c>
    </row>
    <row r="296" spans="1:3" x14ac:dyDescent="0.3">
      <c r="A296" t="s">
        <v>175</v>
      </c>
      <c r="B296" t="s">
        <v>577</v>
      </c>
      <c r="C296" t="s">
        <v>175</v>
      </c>
    </row>
    <row r="297" spans="1:3" x14ac:dyDescent="0.3">
      <c r="A297" t="s">
        <v>164</v>
      </c>
      <c r="B297" t="s">
        <v>577</v>
      </c>
      <c r="C297" t="s">
        <v>164</v>
      </c>
    </row>
    <row r="298" spans="1:3" x14ac:dyDescent="0.3">
      <c r="A298" t="s">
        <v>215</v>
      </c>
      <c r="B298" t="s">
        <v>577</v>
      </c>
      <c r="C298" t="s">
        <v>215</v>
      </c>
    </row>
    <row r="299" spans="1:3" x14ac:dyDescent="0.3">
      <c r="A299" t="s">
        <v>180</v>
      </c>
      <c r="B299" t="s">
        <v>577</v>
      </c>
      <c r="C299" t="s">
        <v>180</v>
      </c>
    </row>
    <row r="300" spans="1:3" x14ac:dyDescent="0.3">
      <c r="A300" t="s">
        <v>111</v>
      </c>
      <c r="B300" t="s">
        <v>575</v>
      </c>
      <c r="C300" t="s">
        <v>111</v>
      </c>
    </row>
    <row r="301" spans="1:3" x14ac:dyDescent="0.3">
      <c r="A301" t="s">
        <v>437</v>
      </c>
      <c r="B301" t="s">
        <v>575</v>
      </c>
      <c r="C301" t="s">
        <v>437</v>
      </c>
    </row>
    <row r="302" spans="1:3" x14ac:dyDescent="0.3">
      <c r="A302" t="s">
        <v>256</v>
      </c>
      <c r="B302" t="s">
        <v>575</v>
      </c>
      <c r="C302" t="s">
        <v>256</v>
      </c>
    </row>
    <row r="303" spans="1:3" x14ac:dyDescent="0.3">
      <c r="A303" t="s">
        <v>360</v>
      </c>
      <c r="B303" t="s">
        <v>575</v>
      </c>
      <c r="C303" t="s">
        <v>360</v>
      </c>
    </row>
    <row r="304" spans="1:3" x14ac:dyDescent="0.3">
      <c r="A304" t="s">
        <v>151</v>
      </c>
      <c r="B304" t="s">
        <v>575</v>
      </c>
      <c r="C304" t="s">
        <v>151</v>
      </c>
    </row>
    <row r="305" spans="1:3" x14ac:dyDescent="0.3">
      <c r="A305" t="s">
        <v>394</v>
      </c>
      <c r="B305" t="s">
        <v>575</v>
      </c>
      <c r="C305" t="s">
        <v>394</v>
      </c>
    </row>
    <row r="306" spans="1:3" x14ac:dyDescent="0.3">
      <c r="A306" t="s">
        <v>212</v>
      </c>
      <c r="B306" t="s">
        <v>575</v>
      </c>
      <c r="C306" t="s">
        <v>212</v>
      </c>
    </row>
    <row r="307" spans="1:3" x14ac:dyDescent="0.3">
      <c r="A307" t="s">
        <v>146</v>
      </c>
      <c r="B307" t="s">
        <v>589</v>
      </c>
      <c r="C307" t="s">
        <v>146</v>
      </c>
    </row>
    <row r="308" spans="1:3" x14ac:dyDescent="0.3">
      <c r="A308" t="s">
        <v>139</v>
      </c>
      <c r="B308" t="s">
        <v>589</v>
      </c>
      <c r="C308" t="s">
        <v>139</v>
      </c>
    </row>
    <row r="309" spans="1:3" x14ac:dyDescent="0.3">
      <c r="A309" t="s">
        <v>320</v>
      </c>
      <c r="B309" t="s">
        <v>575</v>
      </c>
      <c r="C309" t="s">
        <v>320</v>
      </c>
    </row>
    <row r="310" spans="1:3" x14ac:dyDescent="0.3">
      <c r="A310" t="s">
        <v>193</v>
      </c>
      <c r="B310" t="s">
        <v>577</v>
      </c>
      <c r="C310" t="s">
        <v>193</v>
      </c>
    </row>
    <row r="311" spans="1:3" x14ac:dyDescent="0.3">
      <c r="A311" t="s">
        <v>112</v>
      </c>
      <c r="B311" t="s">
        <v>577</v>
      </c>
      <c r="C311" t="s">
        <v>112</v>
      </c>
    </row>
    <row r="312" spans="1:3" x14ac:dyDescent="0.3">
      <c r="A312" t="s">
        <v>177</v>
      </c>
      <c r="B312" t="s">
        <v>575</v>
      </c>
      <c r="C312" t="s">
        <v>177</v>
      </c>
    </row>
    <row r="313" spans="1:3" x14ac:dyDescent="0.3">
      <c r="A313" t="s">
        <v>432</v>
      </c>
      <c r="B313" t="s">
        <v>587</v>
      </c>
      <c r="C313" t="s">
        <v>432</v>
      </c>
    </row>
    <row r="314" spans="1:3" x14ac:dyDescent="0.3">
      <c r="A314" t="s">
        <v>309</v>
      </c>
      <c r="B314" t="s">
        <v>577</v>
      </c>
      <c r="C314" t="s">
        <v>309</v>
      </c>
    </row>
    <row r="315" spans="1:3" x14ac:dyDescent="0.3">
      <c r="A315" t="s">
        <v>155</v>
      </c>
      <c r="B315" t="s">
        <v>577</v>
      </c>
      <c r="C315" t="s">
        <v>155</v>
      </c>
    </row>
    <row r="316" spans="1:3" x14ac:dyDescent="0.3">
      <c r="A316" t="s">
        <v>125</v>
      </c>
      <c r="B316" t="s">
        <v>577</v>
      </c>
      <c r="C316" t="s">
        <v>125</v>
      </c>
    </row>
    <row r="317" spans="1:3" x14ac:dyDescent="0.3">
      <c r="A317" t="s">
        <v>305</v>
      </c>
      <c r="B317" t="s">
        <v>577</v>
      </c>
      <c r="C317" t="s">
        <v>305</v>
      </c>
    </row>
    <row r="318" spans="1:3" x14ac:dyDescent="0.3">
      <c r="A318" t="s">
        <v>542</v>
      </c>
      <c r="B318" t="s">
        <v>577</v>
      </c>
      <c r="C318" t="s">
        <v>542</v>
      </c>
    </row>
    <row r="319" spans="1:3" x14ac:dyDescent="0.3">
      <c r="A319" t="s">
        <v>604</v>
      </c>
      <c r="B319" t="s">
        <v>577</v>
      </c>
      <c r="C319" t="s">
        <v>163</v>
      </c>
    </row>
    <row r="320" spans="1:3" x14ac:dyDescent="0.3">
      <c r="A320" t="s">
        <v>274</v>
      </c>
      <c r="B320" t="s">
        <v>577</v>
      </c>
      <c r="C320" t="s">
        <v>274</v>
      </c>
    </row>
    <row r="321" spans="1:3" x14ac:dyDescent="0.3">
      <c r="A321" t="s">
        <v>64</v>
      </c>
      <c r="B321" t="s">
        <v>589</v>
      </c>
      <c r="C321" t="s">
        <v>64</v>
      </c>
    </row>
    <row r="322" spans="1:3" x14ac:dyDescent="0.3">
      <c r="A322" t="s">
        <v>605</v>
      </c>
      <c r="B322" t="s">
        <v>577</v>
      </c>
      <c r="C322" t="s">
        <v>239</v>
      </c>
    </row>
    <row r="323" spans="1:3" x14ac:dyDescent="0.3">
      <c r="A323" t="s">
        <v>551</v>
      </c>
      <c r="B323" t="s">
        <v>577</v>
      </c>
      <c r="C323" t="s">
        <v>551</v>
      </c>
    </row>
    <row r="324" spans="1:3" x14ac:dyDescent="0.3">
      <c r="A324" t="s">
        <v>156</v>
      </c>
      <c r="B324" t="s">
        <v>577</v>
      </c>
      <c r="C324" t="s">
        <v>156</v>
      </c>
    </row>
    <row r="325" spans="1:3" x14ac:dyDescent="0.3">
      <c r="A325" t="s">
        <v>129</v>
      </c>
      <c r="B325" t="s">
        <v>577</v>
      </c>
      <c r="C325" t="s">
        <v>129</v>
      </c>
    </row>
    <row r="326" spans="1:3" x14ac:dyDescent="0.3">
      <c r="A326" t="s">
        <v>478</v>
      </c>
      <c r="B326" t="s">
        <v>577</v>
      </c>
      <c r="C326" t="s">
        <v>478</v>
      </c>
    </row>
    <row r="327" spans="1:3" x14ac:dyDescent="0.3">
      <c r="A327" t="s">
        <v>535</v>
      </c>
      <c r="B327" t="s">
        <v>577</v>
      </c>
      <c r="C327" t="s">
        <v>535</v>
      </c>
    </row>
    <row r="328" spans="1:3" x14ac:dyDescent="0.3">
      <c r="A328" t="s">
        <v>428</v>
      </c>
      <c r="B328" t="s">
        <v>577</v>
      </c>
      <c r="C328" t="s">
        <v>428</v>
      </c>
    </row>
    <row r="329" spans="1:3" x14ac:dyDescent="0.3">
      <c r="A329" t="s">
        <v>209</v>
      </c>
      <c r="B329" t="s">
        <v>577</v>
      </c>
      <c r="C329" t="s">
        <v>209</v>
      </c>
    </row>
    <row r="330" spans="1:3" x14ac:dyDescent="0.3">
      <c r="A330" t="s">
        <v>195</v>
      </c>
      <c r="B330" t="s">
        <v>577</v>
      </c>
      <c r="C330" t="s">
        <v>195</v>
      </c>
    </row>
    <row r="331" spans="1:3" x14ac:dyDescent="0.3">
      <c r="A331" t="s">
        <v>606</v>
      </c>
      <c r="B331" t="s">
        <v>577</v>
      </c>
      <c r="C331" t="s">
        <v>719</v>
      </c>
    </row>
    <row r="332" spans="1:3" x14ac:dyDescent="0.3">
      <c r="A332" t="s">
        <v>289</v>
      </c>
      <c r="B332" t="s">
        <v>577</v>
      </c>
      <c r="C332" t="s">
        <v>289</v>
      </c>
    </row>
    <row r="333" spans="1:3" x14ac:dyDescent="0.3">
      <c r="A333" t="s">
        <v>126</v>
      </c>
      <c r="B333" t="s">
        <v>577</v>
      </c>
      <c r="C333" t="s">
        <v>126</v>
      </c>
    </row>
    <row r="334" spans="1:3" x14ac:dyDescent="0.3">
      <c r="A334" t="s">
        <v>422</v>
      </c>
      <c r="B334" t="s">
        <v>577</v>
      </c>
      <c r="C334" t="s">
        <v>422</v>
      </c>
    </row>
    <row r="335" spans="1:3" x14ac:dyDescent="0.3">
      <c r="A335" t="s">
        <v>293</v>
      </c>
      <c r="B335" t="s">
        <v>577</v>
      </c>
      <c r="C335" t="s">
        <v>293</v>
      </c>
    </row>
    <row r="336" spans="1:3" x14ac:dyDescent="0.3">
      <c r="A336" t="s">
        <v>183</v>
      </c>
      <c r="B336" t="s">
        <v>577</v>
      </c>
      <c r="C336" t="s">
        <v>183</v>
      </c>
    </row>
    <row r="337" spans="1:3" x14ac:dyDescent="0.3">
      <c r="A337" t="s">
        <v>607</v>
      </c>
      <c r="B337" t="s">
        <v>577</v>
      </c>
      <c r="C337" t="s">
        <v>607</v>
      </c>
    </row>
    <row r="338" spans="1:3" x14ac:dyDescent="0.3">
      <c r="A338" t="s">
        <v>544</v>
      </c>
      <c r="B338" t="s">
        <v>577</v>
      </c>
      <c r="C338" t="s">
        <v>544</v>
      </c>
    </row>
    <row r="339" spans="1:3" x14ac:dyDescent="0.3">
      <c r="A339" t="s">
        <v>190</v>
      </c>
      <c r="B339" t="s">
        <v>577</v>
      </c>
      <c r="C339" t="s">
        <v>190</v>
      </c>
    </row>
    <row r="340" spans="1:3" x14ac:dyDescent="0.3">
      <c r="A340" t="s">
        <v>608</v>
      </c>
      <c r="B340" t="s">
        <v>577</v>
      </c>
      <c r="C340" t="s">
        <v>608</v>
      </c>
    </row>
    <row r="341" spans="1:3" x14ac:dyDescent="0.3">
      <c r="A341" t="s">
        <v>609</v>
      </c>
      <c r="B341" t="s">
        <v>577</v>
      </c>
      <c r="C341" t="s">
        <v>609</v>
      </c>
    </row>
    <row r="342" spans="1:3" x14ac:dyDescent="0.3">
      <c r="A342" t="s">
        <v>79</v>
      </c>
      <c r="B342" t="s">
        <v>577</v>
      </c>
      <c r="C342" t="s">
        <v>79</v>
      </c>
    </row>
    <row r="343" spans="1:3" x14ac:dyDescent="0.3">
      <c r="A343" t="s">
        <v>610</v>
      </c>
      <c r="B343" t="s">
        <v>577</v>
      </c>
      <c r="C343" t="s">
        <v>610</v>
      </c>
    </row>
    <row r="344" spans="1:3" x14ac:dyDescent="0.3">
      <c r="A344" t="s">
        <v>611</v>
      </c>
      <c r="B344" t="s">
        <v>577</v>
      </c>
      <c r="C344" t="s">
        <v>611</v>
      </c>
    </row>
    <row r="345" spans="1:3" x14ac:dyDescent="0.3">
      <c r="A345" t="s">
        <v>51</v>
      </c>
      <c r="B345" t="s">
        <v>577</v>
      </c>
      <c r="C345" t="s">
        <v>51</v>
      </c>
    </row>
    <row r="346" spans="1:3" x14ac:dyDescent="0.3">
      <c r="A346" t="s">
        <v>612</v>
      </c>
      <c r="B346" t="s">
        <v>577</v>
      </c>
      <c r="C346" t="s">
        <v>612</v>
      </c>
    </row>
    <row r="347" spans="1:3" x14ac:dyDescent="0.3">
      <c r="A347" t="s">
        <v>410</v>
      </c>
      <c r="B347" t="s">
        <v>577</v>
      </c>
      <c r="C347" t="s">
        <v>410</v>
      </c>
    </row>
    <row r="348" spans="1:3" x14ac:dyDescent="0.3">
      <c r="A348" t="s">
        <v>334</v>
      </c>
      <c r="B348" t="s">
        <v>577</v>
      </c>
      <c r="C348" t="s">
        <v>334</v>
      </c>
    </row>
    <row r="349" spans="1:3" x14ac:dyDescent="0.3">
      <c r="A349" t="s">
        <v>459</v>
      </c>
      <c r="B349" t="s">
        <v>577</v>
      </c>
      <c r="C349" t="s">
        <v>459</v>
      </c>
    </row>
    <row r="350" spans="1:3" x14ac:dyDescent="0.3">
      <c r="A350" t="s">
        <v>342</v>
      </c>
      <c r="B350" t="s">
        <v>577</v>
      </c>
      <c r="C350" t="s">
        <v>342</v>
      </c>
    </row>
    <row r="351" spans="1:3" x14ac:dyDescent="0.3">
      <c r="A351" t="s">
        <v>218</v>
      </c>
      <c r="B351" t="s">
        <v>577</v>
      </c>
      <c r="C351" t="s">
        <v>218</v>
      </c>
    </row>
    <row r="352" spans="1:3" x14ac:dyDescent="0.3">
      <c r="A352" t="s">
        <v>161</v>
      </c>
      <c r="B352" t="s">
        <v>577</v>
      </c>
      <c r="C352" t="s">
        <v>161</v>
      </c>
    </row>
    <row r="353" spans="1:3" x14ac:dyDescent="0.3">
      <c r="A353" t="s">
        <v>512</v>
      </c>
      <c r="B353" t="s">
        <v>577</v>
      </c>
      <c r="C353" t="s">
        <v>512</v>
      </c>
    </row>
    <row r="354" spans="1:3" x14ac:dyDescent="0.3">
      <c r="A354" t="s">
        <v>539</v>
      </c>
      <c r="B354" t="s">
        <v>577</v>
      </c>
      <c r="C354" t="s">
        <v>539</v>
      </c>
    </row>
    <row r="355" spans="1:3" x14ac:dyDescent="0.3">
      <c r="A355" t="s">
        <v>613</v>
      </c>
      <c r="B355" t="s">
        <v>577</v>
      </c>
      <c r="C355" t="s">
        <v>613</v>
      </c>
    </row>
    <row r="356" spans="1:3" x14ac:dyDescent="0.3">
      <c r="A356" t="s">
        <v>426</v>
      </c>
      <c r="B356" t="s">
        <v>577</v>
      </c>
      <c r="C356" t="s">
        <v>426</v>
      </c>
    </row>
    <row r="357" spans="1:3" x14ac:dyDescent="0.3">
      <c r="A357" t="s">
        <v>182</v>
      </c>
      <c r="B357" t="s">
        <v>577</v>
      </c>
      <c r="C357" t="s">
        <v>182</v>
      </c>
    </row>
    <row r="358" spans="1:3" x14ac:dyDescent="0.3">
      <c r="A358" t="s">
        <v>614</v>
      </c>
      <c r="B358" t="s">
        <v>577</v>
      </c>
      <c r="C358" t="s">
        <v>614</v>
      </c>
    </row>
    <row r="359" spans="1:3" x14ac:dyDescent="0.3">
      <c r="A359" t="s">
        <v>615</v>
      </c>
      <c r="B359" t="s">
        <v>577</v>
      </c>
      <c r="C359" t="s">
        <v>615</v>
      </c>
    </row>
    <row r="360" spans="1:3" x14ac:dyDescent="0.3">
      <c r="A360" t="s">
        <v>616</v>
      </c>
      <c r="B360" t="s">
        <v>577</v>
      </c>
      <c r="C360" t="s">
        <v>616</v>
      </c>
    </row>
    <row r="361" spans="1:3" x14ac:dyDescent="0.3">
      <c r="A361" t="s">
        <v>194</v>
      </c>
      <c r="B361" t="s">
        <v>577</v>
      </c>
      <c r="C361" t="s">
        <v>194</v>
      </c>
    </row>
    <row r="362" spans="1:3" x14ac:dyDescent="0.3">
      <c r="A362" t="s">
        <v>513</v>
      </c>
      <c r="B362" t="s">
        <v>577</v>
      </c>
      <c r="C362" t="s">
        <v>513</v>
      </c>
    </row>
    <row r="363" spans="1:3" x14ac:dyDescent="0.3">
      <c r="A363" t="s">
        <v>617</v>
      </c>
      <c r="B363" t="s">
        <v>577</v>
      </c>
      <c r="C363" t="s">
        <v>617</v>
      </c>
    </row>
    <row r="364" spans="1:3" x14ac:dyDescent="0.3">
      <c r="A364" t="s">
        <v>618</v>
      </c>
      <c r="B364" t="s">
        <v>577</v>
      </c>
      <c r="C364" t="s">
        <v>618</v>
      </c>
    </row>
    <row r="365" spans="1:3" x14ac:dyDescent="0.3">
      <c r="A365" t="s">
        <v>619</v>
      </c>
      <c r="B365" t="s">
        <v>577</v>
      </c>
      <c r="C365" t="s">
        <v>619</v>
      </c>
    </row>
    <row r="366" spans="1:3" x14ac:dyDescent="0.3">
      <c r="A366" t="s">
        <v>620</v>
      </c>
      <c r="B366" t="s">
        <v>577</v>
      </c>
      <c r="C366" t="s">
        <v>620</v>
      </c>
    </row>
    <row r="367" spans="1:3" x14ac:dyDescent="0.3">
      <c r="A367" t="s">
        <v>621</v>
      </c>
      <c r="B367" t="s">
        <v>577</v>
      </c>
      <c r="C367" t="s">
        <v>621</v>
      </c>
    </row>
    <row r="368" spans="1:3" x14ac:dyDescent="0.3">
      <c r="A368" t="s">
        <v>216</v>
      </c>
      <c r="B368" t="s">
        <v>577</v>
      </c>
      <c r="C368" t="s">
        <v>216</v>
      </c>
    </row>
    <row r="369" spans="1:3" x14ac:dyDescent="0.3">
      <c r="A369" t="s">
        <v>622</v>
      </c>
      <c r="B369" t="s">
        <v>577</v>
      </c>
      <c r="C369" t="s">
        <v>622</v>
      </c>
    </row>
    <row r="370" spans="1:3" x14ac:dyDescent="0.3">
      <c r="A370" t="s">
        <v>623</v>
      </c>
      <c r="B370" t="s">
        <v>577</v>
      </c>
      <c r="C370" t="s">
        <v>623</v>
      </c>
    </row>
    <row r="371" spans="1:3" x14ac:dyDescent="0.3">
      <c r="A371" t="s">
        <v>624</v>
      </c>
      <c r="B371" t="s">
        <v>577</v>
      </c>
      <c r="C371" t="s">
        <v>624</v>
      </c>
    </row>
    <row r="372" spans="1:3" x14ac:dyDescent="0.3">
      <c r="A372" t="s">
        <v>625</v>
      </c>
      <c r="B372" t="s">
        <v>577</v>
      </c>
      <c r="C372" t="s">
        <v>625</v>
      </c>
    </row>
    <row r="373" spans="1:3" x14ac:dyDescent="0.3">
      <c r="A373" t="s">
        <v>626</v>
      </c>
      <c r="B373" t="s">
        <v>577</v>
      </c>
      <c r="C373" t="s">
        <v>626</v>
      </c>
    </row>
    <row r="374" spans="1:3" x14ac:dyDescent="0.3">
      <c r="A374" t="s">
        <v>627</v>
      </c>
      <c r="B374" t="s">
        <v>577</v>
      </c>
      <c r="C374" t="s">
        <v>627</v>
      </c>
    </row>
    <row r="375" spans="1:3" x14ac:dyDescent="0.3">
      <c r="A375" t="s">
        <v>415</v>
      </c>
      <c r="B375" t="s">
        <v>577</v>
      </c>
      <c r="C375" t="s">
        <v>415</v>
      </c>
    </row>
    <row r="376" spans="1:3" x14ac:dyDescent="0.3">
      <c r="A376" t="s">
        <v>628</v>
      </c>
      <c r="B376" t="s">
        <v>577</v>
      </c>
      <c r="C376" t="s">
        <v>628</v>
      </c>
    </row>
    <row r="377" spans="1:3" x14ac:dyDescent="0.3">
      <c r="A377" t="s">
        <v>402</v>
      </c>
      <c r="B377" t="s">
        <v>577</v>
      </c>
      <c r="C377" t="s">
        <v>402</v>
      </c>
    </row>
    <row r="378" spans="1:3" x14ac:dyDescent="0.3">
      <c r="A378" t="s">
        <v>629</v>
      </c>
      <c r="B378" t="s">
        <v>577</v>
      </c>
      <c r="C378" t="s">
        <v>629</v>
      </c>
    </row>
    <row r="379" spans="1:3" x14ac:dyDescent="0.3">
      <c r="A379" t="s">
        <v>630</v>
      </c>
      <c r="B379" t="s">
        <v>577</v>
      </c>
      <c r="C379" t="s">
        <v>630</v>
      </c>
    </row>
    <row r="380" spans="1:3" x14ac:dyDescent="0.3">
      <c r="A380" t="s">
        <v>631</v>
      </c>
      <c r="B380" t="s">
        <v>577</v>
      </c>
      <c r="C380" t="s">
        <v>631</v>
      </c>
    </row>
    <row r="381" spans="1:3" x14ac:dyDescent="0.3">
      <c r="A381" t="s">
        <v>632</v>
      </c>
      <c r="B381" t="s">
        <v>577</v>
      </c>
      <c r="C381" t="s">
        <v>632</v>
      </c>
    </row>
    <row r="382" spans="1:3" x14ac:dyDescent="0.3">
      <c r="A382" t="s">
        <v>633</v>
      </c>
      <c r="B382" t="s">
        <v>577</v>
      </c>
      <c r="C382" t="s">
        <v>633</v>
      </c>
    </row>
    <row r="383" spans="1:3" x14ac:dyDescent="0.3">
      <c r="A383" t="s">
        <v>634</v>
      </c>
      <c r="B383" t="s">
        <v>577</v>
      </c>
      <c r="C383" t="s">
        <v>634</v>
      </c>
    </row>
    <row r="384" spans="1:3" x14ac:dyDescent="0.3">
      <c r="A384" t="s">
        <v>380</v>
      </c>
      <c r="B384" t="s">
        <v>577</v>
      </c>
      <c r="C384" t="s">
        <v>380</v>
      </c>
    </row>
    <row r="385" spans="1:3" x14ac:dyDescent="0.3">
      <c r="A385" t="s">
        <v>635</v>
      </c>
      <c r="B385" t="s">
        <v>577</v>
      </c>
      <c r="C385" t="s">
        <v>635</v>
      </c>
    </row>
    <row r="386" spans="1:3" x14ac:dyDescent="0.3">
      <c r="A386" t="s">
        <v>636</v>
      </c>
      <c r="B386" t="s">
        <v>577</v>
      </c>
      <c r="C386" t="s">
        <v>636</v>
      </c>
    </row>
    <row r="387" spans="1:3" x14ac:dyDescent="0.3">
      <c r="A387" t="s">
        <v>637</v>
      </c>
      <c r="B387" t="s">
        <v>577</v>
      </c>
      <c r="C387" t="s">
        <v>637</v>
      </c>
    </row>
    <row r="388" spans="1:3" x14ac:dyDescent="0.3">
      <c r="A388" t="s">
        <v>638</v>
      </c>
      <c r="B388" t="s">
        <v>577</v>
      </c>
      <c r="C388" t="s">
        <v>638</v>
      </c>
    </row>
    <row r="389" spans="1:3" x14ac:dyDescent="0.3">
      <c r="A389" t="s">
        <v>639</v>
      </c>
      <c r="B389" t="s">
        <v>577</v>
      </c>
      <c r="C389" t="s">
        <v>639</v>
      </c>
    </row>
    <row r="390" spans="1:3" x14ac:dyDescent="0.3">
      <c r="A390" t="s">
        <v>640</v>
      </c>
      <c r="B390" t="s">
        <v>577</v>
      </c>
      <c r="C390" t="s">
        <v>640</v>
      </c>
    </row>
    <row r="391" spans="1:3" x14ac:dyDescent="0.3">
      <c r="A391" t="s">
        <v>641</v>
      </c>
      <c r="B391" t="s">
        <v>577</v>
      </c>
      <c r="C391" t="s">
        <v>641</v>
      </c>
    </row>
    <row r="392" spans="1:3" x14ac:dyDescent="0.3">
      <c r="A392" t="s">
        <v>642</v>
      </c>
      <c r="B392" t="s">
        <v>577</v>
      </c>
      <c r="C392" t="s">
        <v>642</v>
      </c>
    </row>
    <row r="393" spans="1:3" x14ac:dyDescent="0.3">
      <c r="A393" t="s">
        <v>643</v>
      </c>
      <c r="B393" t="s">
        <v>577</v>
      </c>
      <c r="C393" t="s">
        <v>643</v>
      </c>
    </row>
    <row r="394" spans="1:3" x14ac:dyDescent="0.3">
      <c r="A394" t="s">
        <v>644</v>
      </c>
      <c r="B394" t="s">
        <v>577</v>
      </c>
      <c r="C394" t="s">
        <v>644</v>
      </c>
    </row>
    <row r="395" spans="1:3" x14ac:dyDescent="0.3">
      <c r="A395" t="s">
        <v>645</v>
      </c>
      <c r="B395" t="s">
        <v>577</v>
      </c>
      <c r="C395" t="s">
        <v>645</v>
      </c>
    </row>
    <row r="396" spans="1:3" x14ac:dyDescent="0.3">
      <c r="A396" t="s">
        <v>646</v>
      </c>
      <c r="B396" t="s">
        <v>577</v>
      </c>
      <c r="C396" t="s">
        <v>646</v>
      </c>
    </row>
    <row r="397" spans="1:3" x14ac:dyDescent="0.3">
      <c r="A397" t="s">
        <v>647</v>
      </c>
      <c r="B397" t="s">
        <v>577</v>
      </c>
      <c r="C397" t="s">
        <v>647</v>
      </c>
    </row>
    <row r="398" spans="1:3" x14ac:dyDescent="0.3">
      <c r="A398" t="s">
        <v>648</v>
      </c>
      <c r="B398" t="s">
        <v>577</v>
      </c>
      <c r="C398" t="s">
        <v>648</v>
      </c>
    </row>
    <row r="399" spans="1:3" x14ac:dyDescent="0.3">
      <c r="A399" t="s">
        <v>649</v>
      </c>
      <c r="B399" t="s">
        <v>577</v>
      </c>
      <c r="C399" t="s">
        <v>649</v>
      </c>
    </row>
    <row r="400" spans="1:3" x14ac:dyDescent="0.3">
      <c r="A400" t="s">
        <v>650</v>
      </c>
      <c r="B400" t="s">
        <v>577</v>
      </c>
      <c r="C400" t="s">
        <v>650</v>
      </c>
    </row>
    <row r="401" spans="1:3" x14ac:dyDescent="0.3">
      <c r="A401" t="s">
        <v>651</v>
      </c>
      <c r="B401" t="s">
        <v>577</v>
      </c>
      <c r="C401" t="s">
        <v>651</v>
      </c>
    </row>
    <row r="402" spans="1:3" x14ac:dyDescent="0.3">
      <c r="A402" t="s">
        <v>652</v>
      </c>
      <c r="B402" t="s">
        <v>577</v>
      </c>
      <c r="C402" t="s">
        <v>652</v>
      </c>
    </row>
    <row r="403" spans="1:3" x14ac:dyDescent="0.3">
      <c r="A403" t="s">
        <v>653</v>
      </c>
      <c r="B403" t="s">
        <v>577</v>
      </c>
      <c r="C403" t="s">
        <v>653</v>
      </c>
    </row>
    <row r="404" spans="1:3" x14ac:dyDescent="0.3">
      <c r="A404" t="s">
        <v>654</v>
      </c>
      <c r="B404" t="s">
        <v>577</v>
      </c>
      <c r="C404" t="s">
        <v>654</v>
      </c>
    </row>
    <row r="405" spans="1:3" x14ac:dyDescent="0.3">
      <c r="A405" t="s">
        <v>655</v>
      </c>
      <c r="B405" t="s">
        <v>577</v>
      </c>
      <c r="C405" t="s">
        <v>655</v>
      </c>
    </row>
    <row r="406" spans="1:3" x14ac:dyDescent="0.3">
      <c r="A406" t="s">
        <v>278</v>
      </c>
      <c r="B406" t="s">
        <v>577</v>
      </c>
      <c r="C406" t="s">
        <v>278</v>
      </c>
    </row>
    <row r="407" spans="1:3" x14ac:dyDescent="0.3">
      <c r="A407" t="s">
        <v>385</v>
      </c>
      <c r="B407" t="s">
        <v>577</v>
      </c>
      <c r="C407" t="s">
        <v>385</v>
      </c>
    </row>
    <row r="408" spans="1:3" x14ac:dyDescent="0.3">
      <c r="A408" t="s">
        <v>656</v>
      </c>
      <c r="B408" t="s">
        <v>577</v>
      </c>
      <c r="C408" t="s">
        <v>656</v>
      </c>
    </row>
    <row r="409" spans="1:3" x14ac:dyDescent="0.3">
      <c r="A409" t="s">
        <v>445</v>
      </c>
      <c r="B409" t="s">
        <v>577</v>
      </c>
      <c r="C409" t="s">
        <v>445</v>
      </c>
    </row>
    <row r="410" spans="1:3" x14ac:dyDescent="0.3">
      <c r="A410" t="s">
        <v>201</v>
      </c>
      <c r="B410" t="s">
        <v>577</v>
      </c>
      <c r="C410" t="s">
        <v>201</v>
      </c>
    </row>
    <row r="411" spans="1:3" x14ac:dyDescent="0.3">
      <c r="A411" t="s">
        <v>418</v>
      </c>
      <c r="B411" t="s">
        <v>577</v>
      </c>
      <c r="C411" t="s">
        <v>418</v>
      </c>
    </row>
    <row r="412" spans="1:3" x14ac:dyDescent="0.3">
      <c r="A412" t="s">
        <v>657</v>
      </c>
      <c r="B412" t="s">
        <v>577</v>
      </c>
      <c r="C412" t="s">
        <v>657</v>
      </c>
    </row>
    <row r="413" spans="1:3" x14ac:dyDescent="0.3">
      <c r="A413" t="s">
        <v>658</v>
      </c>
      <c r="B413" t="s">
        <v>577</v>
      </c>
      <c r="C413" t="s">
        <v>658</v>
      </c>
    </row>
    <row r="414" spans="1:3" x14ac:dyDescent="0.3">
      <c r="A414" t="s">
        <v>52</v>
      </c>
      <c r="B414" t="s">
        <v>577</v>
      </c>
      <c r="C414" t="s">
        <v>52</v>
      </c>
    </row>
    <row r="415" spans="1:3" x14ac:dyDescent="0.3">
      <c r="A415" t="s">
        <v>659</v>
      </c>
      <c r="B415" t="s">
        <v>577</v>
      </c>
      <c r="C415" t="s">
        <v>659</v>
      </c>
    </row>
    <row r="416" spans="1:3" x14ac:dyDescent="0.3">
      <c r="A416" t="s">
        <v>660</v>
      </c>
      <c r="B416" t="s">
        <v>577</v>
      </c>
      <c r="C416" t="s">
        <v>660</v>
      </c>
    </row>
    <row r="417" spans="1:3" x14ac:dyDescent="0.3">
      <c r="A417" t="s">
        <v>661</v>
      </c>
      <c r="B417" t="s">
        <v>577</v>
      </c>
      <c r="C417" t="s">
        <v>661</v>
      </c>
    </row>
    <row r="418" spans="1:3" x14ac:dyDescent="0.3">
      <c r="A418" t="s">
        <v>662</v>
      </c>
      <c r="B418" t="s">
        <v>577</v>
      </c>
      <c r="C418" t="s">
        <v>662</v>
      </c>
    </row>
    <row r="419" spans="1:3" x14ac:dyDescent="0.3">
      <c r="A419" t="s">
        <v>663</v>
      </c>
      <c r="B419" t="s">
        <v>577</v>
      </c>
      <c r="C419" t="s">
        <v>663</v>
      </c>
    </row>
    <row r="420" spans="1:3" x14ac:dyDescent="0.3">
      <c r="A420" t="s">
        <v>664</v>
      </c>
      <c r="B420" t="s">
        <v>577</v>
      </c>
      <c r="C420" t="s">
        <v>664</v>
      </c>
    </row>
    <row r="421" spans="1:3" x14ac:dyDescent="0.3">
      <c r="A421" t="s">
        <v>665</v>
      </c>
      <c r="B421" t="s">
        <v>577</v>
      </c>
      <c r="C421" t="s">
        <v>665</v>
      </c>
    </row>
    <row r="422" spans="1:3" x14ac:dyDescent="0.3">
      <c r="A422" t="s">
        <v>666</v>
      </c>
      <c r="B422" t="s">
        <v>577</v>
      </c>
      <c r="C422" t="s">
        <v>666</v>
      </c>
    </row>
    <row r="423" spans="1:3" x14ac:dyDescent="0.3">
      <c r="A423" t="s">
        <v>104</v>
      </c>
      <c r="B423" t="s">
        <v>577</v>
      </c>
      <c r="C423" t="s">
        <v>104</v>
      </c>
    </row>
    <row r="424" spans="1:3" x14ac:dyDescent="0.3">
      <c r="A424" t="s">
        <v>450</v>
      </c>
      <c r="B424" t="s">
        <v>577</v>
      </c>
      <c r="C424" t="s">
        <v>450</v>
      </c>
    </row>
    <row r="425" spans="1:3" x14ac:dyDescent="0.3">
      <c r="A425" t="s">
        <v>222</v>
      </c>
      <c r="B425" t="s">
        <v>577</v>
      </c>
      <c r="C425" t="s">
        <v>222</v>
      </c>
    </row>
    <row r="426" spans="1:3" x14ac:dyDescent="0.3">
      <c r="A426" t="s">
        <v>667</v>
      </c>
      <c r="B426" t="s">
        <v>577</v>
      </c>
      <c r="C426" t="s">
        <v>667</v>
      </c>
    </row>
    <row r="427" spans="1:3" x14ac:dyDescent="0.3">
      <c r="A427" t="s">
        <v>501</v>
      </c>
      <c r="B427" t="s">
        <v>577</v>
      </c>
      <c r="C427" t="s">
        <v>501</v>
      </c>
    </row>
    <row r="428" spans="1:3" x14ac:dyDescent="0.3">
      <c r="A428" t="s">
        <v>435</v>
      </c>
      <c r="B428" t="s">
        <v>577</v>
      </c>
      <c r="C428" t="s">
        <v>435</v>
      </c>
    </row>
    <row r="429" spans="1:3" x14ac:dyDescent="0.3">
      <c r="A429" t="s">
        <v>465</v>
      </c>
      <c r="B429" t="s">
        <v>577</v>
      </c>
      <c r="C429" t="s">
        <v>465</v>
      </c>
    </row>
    <row r="430" spans="1:3" x14ac:dyDescent="0.3">
      <c r="A430" t="s">
        <v>257</v>
      </c>
      <c r="B430" t="s">
        <v>577</v>
      </c>
      <c r="C430" t="s">
        <v>257</v>
      </c>
    </row>
    <row r="431" spans="1:3" x14ac:dyDescent="0.3">
      <c r="A431" t="s">
        <v>351</v>
      </c>
      <c r="B431" t="s">
        <v>577</v>
      </c>
      <c r="C431" t="s">
        <v>351</v>
      </c>
    </row>
    <row r="432" spans="1:3" x14ac:dyDescent="0.3">
      <c r="A432" t="s">
        <v>250</v>
      </c>
      <c r="B432" t="s">
        <v>577</v>
      </c>
      <c r="C432" t="s">
        <v>250</v>
      </c>
    </row>
    <row r="433" spans="1:3" x14ac:dyDescent="0.3">
      <c r="A433" t="s">
        <v>414</v>
      </c>
      <c r="B433" t="s">
        <v>577</v>
      </c>
      <c r="C433" t="s">
        <v>414</v>
      </c>
    </row>
    <row r="434" spans="1:3" x14ac:dyDescent="0.3">
      <c r="A434" t="s">
        <v>65</v>
      </c>
      <c r="B434" t="s">
        <v>577</v>
      </c>
      <c r="C434" t="s">
        <v>65</v>
      </c>
    </row>
    <row r="435" spans="1:3" x14ac:dyDescent="0.3">
      <c r="A435" t="s">
        <v>300</v>
      </c>
      <c r="B435" t="s">
        <v>577</v>
      </c>
      <c r="C435" t="s">
        <v>300</v>
      </c>
    </row>
    <row r="436" spans="1:3" x14ac:dyDescent="0.3">
      <c r="A436" t="s">
        <v>138</v>
      </c>
      <c r="B436" t="s">
        <v>577</v>
      </c>
      <c r="C436" t="s">
        <v>138</v>
      </c>
    </row>
    <row r="437" spans="1:3" x14ac:dyDescent="0.3">
      <c r="A437" t="s">
        <v>199</v>
      </c>
      <c r="B437" t="s">
        <v>577</v>
      </c>
      <c r="C437" t="s">
        <v>199</v>
      </c>
    </row>
    <row r="438" spans="1:3" x14ac:dyDescent="0.3">
      <c r="A438" t="s">
        <v>140</v>
      </c>
      <c r="B438" t="s">
        <v>577</v>
      </c>
      <c r="C438" t="s">
        <v>140</v>
      </c>
    </row>
    <row r="439" spans="1:3" x14ac:dyDescent="0.3">
      <c r="A439" t="s">
        <v>13</v>
      </c>
      <c r="B439" t="s">
        <v>577</v>
      </c>
      <c r="C439" t="s">
        <v>13</v>
      </c>
    </row>
    <row r="440" spans="1:3" x14ac:dyDescent="0.3">
      <c r="A440" t="s">
        <v>84</v>
      </c>
      <c r="B440" t="s">
        <v>577</v>
      </c>
      <c r="C440" t="s">
        <v>84</v>
      </c>
    </row>
    <row r="441" spans="1:3" x14ac:dyDescent="0.3">
      <c r="A441" t="s">
        <v>458</v>
      </c>
      <c r="B441" t="s">
        <v>577</v>
      </c>
      <c r="C441" t="s">
        <v>458</v>
      </c>
    </row>
    <row r="442" spans="1:3" x14ac:dyDescent="0.3">
      <c r="A442" t="s">
        <v>38</v>
      </c>
      <c r="B442" t="s">
        <v>577</v>
      </c>
      <c r="C442" t="s">
        <v>38</v>
      </c>
    </row>
    <row r="443" spans="1:3" x14ac:dyDescent="0.3">
      <c r="A443" t="s">
        <v>120</v>
      </c>
      <c r="B443" t="s">
        <v>577</v>
      </c>
      <c r="C443" t="s">
        <v>120</v>
      </c>
    </row>
    <row r="444" spans="1:3" x14ac:dyDescent="0.3">
      <c r="A444" t="s">
        <v>214</v>
      </c>
      <c r="B444" t="s">
        <v>577</v>
      </c>
      <c r="C444" t="s">
        <v>214</v>
      </c>
    </row>
    <row r="445" spans="1:3" x14ac:dyDescent="0.3">
      <c r="A445" t="s">
        <v>81</v>
      </c>
      <c r="B445" t="s">
        <v>577</v>
      </c>
      <c r="C445" t="s">
        <v>81</v>
      </c>
    </row>
    <row r="446" spans="1:3" x14ac:dyDescent="0.3">
      <c r="A446" t="s">
        <v>103</v>
      </c>
      <c r="B446" t="s">
        <v>577</v>
      </c>
      <c r="C446" t="s">
        <v>103</v>
      </c>
    </row>
    <row r="447" spans="1:3" x14ac:dyDescent="0.3">
      <c r="A447" t="s">
        <v>283</v>
      </c>
      <c r="B447" t="s">
        <v>577</v>
      </c>
      <c r="C447" t="s">
        <v>283</v>
      </c>
    </row>
    <row r="448" spans="1:3" x14ac:dyDescent="0.3">
      <c r="A448" t="s">
        <v>361</v>
      </c>
      <c r="B448" t="s">
        <v>577</v>
      </c>
      <c r="C448" t="s">
        <v>361</v>
      </c>
    </row>
    <row r="449" spans="1:3" x14ac:dyDescent="0.3">
      <c r="A449" t="s">
        <v>267</v>
      </c>
      <c r="B449" t="s">
        <v>577</v>
      </c>
      <c r="C449" t="s">
        <v>267</v>
      </c>
    </row>
    <row r="450" spans="1:3" x14ac:dyDescent="0.3">
      <c r="A450" t="s">
        <v>373</v>
      </c>
      <c r="B450" t="s">
        <v>577</v>
      </c>
      <c r="C450" t="s">
        <v>373</v>
      </c>
    </row>
    <row r="451" spans="1:3" x14ac:dyDescent="0.3">
      <c r="A451" t="s">
        <v>219</v>
      </c>
      <c r="B451" t="s">
        <v>577</v>
      </c>
      <c r="C451" t="s">
        <v>219</v>
      </c>
    </row>
    <row r="452" spans="1:3" x14ac:dyDescent="0.3">
      <c r="A452" t="s">
        <v>269</v>
      </c>
      <c r="B452" t="s">
        <v>577</v>
      </c>
      <c r="C452" t="s">
        <v>269</v>
      </c>
    </row>
    <row r="453" spans="1:3" x14ac:dyDescent="0.3">
      <c r="A453" t="s">
        <v>166</v>
      </c>
      <c r="B453" t="s">
        <v>577</v>
      </c>
      <c r="C453" t="s">
        <v>166</v>
      </c>
    </row>
    <row r="454" spans="1:3" x14ac:dyDescent="0.3">
      <c r="A454" t="s">
        <v>91</v>
      </c>
      <c r="B454" t="s">
        <v>577</v>
      </c>
      <c r="C454" t="s">
        <v>91</v>
      </c>
    </row>
    <row r="455" spans="1:3" x14ac:dyDescent="0.3">
      <c r="A455" t="s">
        <v>365</v>
      </c>
      <c r="B455" t="s">
        <v>577</v>
      </c>
      <c r="C455" t="s">
        <v>365</v>
      </c>
    </row>
    <row r="456" spans="1:3" x14ac:dyDescent="0.3">
      <c r="A456" t="s">
        <v>292</v>
      </c>
      <c r="B456" t="s">
        <v>577</v>
      </c>
      <c r="C456" t="s">
        <v>292</v>
      </c>
    </row>
    <row r="457" spans="1:3" x14ac:dyDescent="0.3">
      <c r="A457" t="s">
        <v>336</v>
      </c>
      <c r="B457" t="s">
        <v>577</v>
      </c>
      <c r="C457" t="s">
        <v>336</v>
      </c>
    </row>
    <row r="458" spans="1:3" x14ac:dyDescent="0.3">
      <c r="A458" t="s">
        <v>30</v>
      </c>
      <c r="B458" t="s">
        <v>577</v>
      </c>
      <c r="C458" t="s">
        <v>30</v>
      </c>
    </row>
    <row r="459" spans="1:3" x14ac:dyDescent="0.3">
      <c r="A459" t="s">
        <v>170</v>
      </c>
      <c r="B459" t="s">
        <v>577</v>
      </c>
      <c r="C459" t="s">
        <v>170</v>
      </c>
    </row>
    <row r="460" spans="1:3" x14ac:dyDescent="0.3">
      <c r="A460" t="s">
        <v>229</v>
      </c>
      <c r="B460" t="s">
        <v>577</v>
      </c>
      <c r="C460" t="s">
        <v>229</v>
      </c>
    </row>
    <row r="461" spans="1:3" x14ac:dyDescent="0.3">
      <c r="A461" t="s">
        <v>668</v>
      </c>
      <c r="B461" t="s">
        <v>577</v>
      </c>
      <c r="C461" t="s">
        <v>668</v>
      </c>
    </row>
    <row r="462" spans="1:3" x14ac:dyDescent="0.3">
      <c r="A462" t="s">
        <v>669</v>
      </c>
      <c r="B462" t="s">
        <v>577</v>
      </c>
      <c r="C462" t="s">
        <v>669</v>
      </c>
    </row>
    <row r="463" spans="1:3" x14ac:dyDescent="0.3">
      <c r="A463" t="s">
        <v>33</v>
      </c>
      <c r="B463" t="s">
        <v>577</v>
      </c>
      <c r="C463" t="s">
        <v>33</v>
      </c>
    </row>
    <row r="464" spans="1:3" x14ac:dyDescent="0.3">
      <c r="A464" t="s">
        <v>145</v>
      </c>
      <c r="B464" t="s">
        <v>575</v>
      </c>
      <c r="C464" t="s">
        <v>145</v>
      </c>
    </row>
    <row r="465" spans="1:3" x14ac:dyDescent="0.3">
      <c r="A465" t="s">
        <v>533</v>
      </c>
      <c r="B465" t="s">
        <v>575</v>
      </c>
      <c r="C465" t="s">
        <v>533</v>
      </c>
    </row>
    <row r="466" spans="1:3" x14ac:dyDescent="0.3">
      <c r="A466" t="s">
        <v>517</v>
      </c>
      <c r="B466" t="s">
        <v>575</v>
      </c>
      <c r="C466" t="s">
        <v>517</v>
      </c>
    </row>
    <row r="467" spans="1:3" x14ac:dyDescent="0.3">
      <c r="A467" t="s">
        <v>521</v>
      </c>
      <c r="B467" t="s">
        <v>575</v>
      </c>
      <c r="C467" t="s">
        <v>521</v>
      </c>
    </row>
    <row r="468" spans="1:3" x14ac:dyDescent="0.3">
      <c r="A468" t="s">
        <v>670</v>
      </c>
      <c r="B468" t="s">
        <v>575</v>
      </c>
      <c r="C468" t="s">
        <v>670</v>
      </c>
    </row>
    <row r="469" spans="1:3" x14ac:dyDescent="0.3">
      <c r="A469" t="s">
        <v>337</v>
      </c>
      <c r="B469" t="s">
        <v>575</v>
      </c>
      <c r="C469" t="s">
        <v>337</v>
      </c>
    </row>
    <row r="470" spans="1:3" x14ac:dyDescent="0.3">
      <c r="A470" t="s">
        <v>96</v>
      </c>
      <c r="B470" t="s">
        <v>575</v>
      </c>
      <c r="C470" t="s">
        <v>96</v>
      </c>
    </row>
    <row r="471" spans="1:3" x14ac:dyDescent="0.3">
      <c r="A471" t="s">
        <v>457</v>
      </c>
      <c r="B471" t="s">
        <v>577</v>
      </c>
      <c r="C471" t="s">
        <v>457</v>
      </c>
    </row>
    <row r="472" spans="1:3" x14ac:dyDescent="0.3">
      <c r="A472" t="s">
        <v>472</v>
      </c>
      <c r="B472" t="s">
        <v>577</v>
      </c>
      <c r="C472" t="s">
        <v>472</v>
      </c>
    </row>
    <row r="473" spans="1:3" x14ac:dyDescent="0.3">
      <c r="A473" t="s">
        <v>277</v>
      </c>
      <c r="B473" t="s">
        <v>577</v>
      </c>
      <c r="C473" t="s">
        <v>277</v>
      </c>
    </row>
    <row r="474" spans="1:3" x14ac:dyDescent="0.3">
      <c r="A474" t="s">
        <v>390</v>
      </c>
      <c r="B474" t="s">
        <v>577</v>
      </c>
      <c r="C474" t="s">
        <v>390</v>
      </c>
    </row>
    <row r="475" spans="1:3" x14ac:dyDescent="0.3">
      <c r="A475" t="s">
        <v>487</v>
      </c>
      <c r="B475" t="s">
        <v>577</v>
      </c>
      <c r="C475" t="s">
        <v>487</v>
      </c>
    </row>
    <row r="476" spans="1:3" x14ac:dyDescent="0.3">
      <c r="A476" t="s">
        <v>28</v>
      </c>
      <c r="B476" t="s">
        <v>577</v>
      </c>
      <c r="C476" t="s">
        <v>28</v>
      </c>
    </row>
    <row r="477" spans="1:3" x14ac:dyDescent="0.3">
      <c r="A477" t="s">
        <v>671</v>
      </c>
      <c r="B477" t="s">
        <v>577</v>
      </c>
      <c r="C477" t="s">
        <v>671</v>
      </c>
    </row>
    <row r="478" spans="1:3" x14ac:dyDescent="0.3">
      <c r="A478" t="s">
        <v>128</v>
      </c>
      <c r="B478" t="s">
        <v>577</v>
      </c>
      <c r="C478" t="s">
        <v>128</v>
      </c>
    </row>
    <row r="479" spans="1:3" x14ac:dyDescent="0.3">
      <c r="A479" t="s">
        <v>42</v>
      </c>
      <c r="B479" t="s">
        <v>577</v>
      </c>
      <c r="C479" t="s">
        <v>42</v>
      </c>
    </row>
    <row r="480" spans="1:3" x14ac:dyDescent="0.3">
      <c r="A480" t="s">
        <v>346</v>
      </c>
      <c r="B480" t="s">
        <v>577</v>
      </c>
      <c r="C480" t="s">
        <v>346</v>
      </c>
    </row>
    <row r="481" spans="1:3" x14ac:dyDescent="0.3">
      <c r="A481" t="s">
        <v>672</v>
      </c>
      <c r="B481" t="s">
        <v>577</v>
      </c>
      <c r="C481" t="s">
        <v>672</v>
      </c>
    </row>
    <row r="482" spans="1:3" x14ac:dyDescent="0.3">
      <c r="A482" t="s">
        <v>121</v>
      </c>
      <c r="B482" t="s">
        <v>577</v>
      </c>
      <c r="C482" t="s">
        <v>121</v>
      </c>
    </row>
    <row r="483" spans="1:3" x14ac:dyDescent="0.3">
      <c r="A483" t="s">
        <v>147</v>
      </c>
      <c r="B483" t="s">
        <v>577</v>
      </c>
      <c r="C483" t="s">
        <v>147</v>
      </c>
    </row>
    <row r="484" spans="1:3" x14ac:dyDescent="0.3">
      <c r="A484" t="s">
        <v>673</v>
      </c>
      <c r="B484" t="s">
        <v>577</v>
      </c>
      <c r="C484" t="s">
        <v>673</v>
      </c>
    </row>
    <row r="485" spans="1:3" x14ac:dyDescent="0.3">
      <c r="A485" t="s">
        <v>449</v>
      </c>
      <c r="B485" t="s">
        <v>577</v>
      </c>
      <c r="C485" t="s">
        <v>449</v>
      </c>
    </row>
    <row r="486" spans="1:3" x14ac:dyDescent="0.3">
      <c r="A486" t="s">
        <v>330</v>
      </c>
      <c r="B486" t="s">
        <v>577</v>
      </c>
      <c r="C486" t="s">
        <v>330</v>
      </c>
    </row>
    <row r="487" spans="1:3" x14ac:dyDescent="0.3">
      <c r="A487" t="s">
        <v>113</v>
      </c>
      <c r="B487" t="s">
        <v>577</v>
      </c>
      <c r="C487" t="s">
        <v>113</v>
      </c>
    </row>
    <row r="488" spans="1:3" x14ac:dyDescent="0.3">
      <c r="A488" t="s">
        <v>674</v>
      </c>
      <c r="B488" t="s">
        <v>577</v>
      </c>
      <c r="C488" t="s">
        <v>674</v>
      </c>
    </row>
    <row r="489" spans="1:3" x14ac:dyDescent="0.3">
      <c r="A489" t="s">
        <v>378</v>
      </c>
      <c r="B489" t="s">
        <v>577</v>
      </c>
      <c r="C489" t="s">
        <v>378</v>
      </c>
    </row>
    <row r="490" spans="1:3" x14ac:dyDescent="0.3">
      <c r="A490" t="s">
        <v>364</v>
      </c>
      <c r="B490" t="s">
        <v>577</v>
      </c>
      <c r="C490" t="s">
        <v>364</v>
      </c>
    </row>
    <row r="491" spans="1:3" x14ac:dyDescent="0.3">
      <c r="A491" t="s">
        <v>515</v>
      </c>
      <c r="B491" t="s">
        <v>575</v>
      </c>
      <c r="C491" t="s">
        <v>515</v>
      </c>
    </row>
    <row r="492" spans="1:3" x14ac:dyDescent="0.3">
      <c r="A492" t="s">
        <v>547</v>
      </c>
      <c r="B492" t="s">
        <v>575</v>
      </c>
      <c r="C492" t="s">
        <v>547</v>
      </c>
    </row>
    <row r="493" spans="1:3" x14ac:dyDescent="0.3">
      <c r="A493" t="s">
        <v>675</v>
      </c>
      <c r="B493" t="s">
        <v>575</v>
      </c>
      <c r="C493" t="s">
        <v>259</v>
      </c>
    </row>
    <row r="494" spans="1:3" x14ac:dyDescent="0.3">
      <c r="A494" t="s">
        <v>344</v>
      </c>
      <c r="B494" t="s">
        <v>575</v>
      </c>
      <c r="C494" t="s">
        <v>344</v>
      </c>
    </row>
    <row r="495" spans="1:3" x14ac:dyDescent="0.3">
      <c r="A495" t="s">
        <v>171</v>
      </c>
      <c r="B495" t="s">
        <v>587</v>
      </c>
      <c r="C495" t="s">
        <v>171</v>
      </c>
    </row>
    <row r="496" spans="1:3" x14ac:dyDescent="0.3">
      <c r="A496" t="s">
        <v>391</v>
      </c>
      <c r="B496" t="s">
        <v>587</v>
      </c>
      <c r="C496" t="s">
        <v>391</v>
      </c>
    </row>
    <row r="497" spans="1:3" x14ac:dyDescent="0.3">
      <c r="A497" t="s">
        <v>99</v>
      </c>
      <c r="B497" t="s">
        <v>587</v>
      </c>
      <c r="C497" t="s">
        <v>99</v>
      </c>
    </row>
    <row r="498" spans="1:3" x14ac:dyDescent="0.3">
      <c r="A498" t="s">
        <v>676</v>
      </c>
      <c r="B498" t="s">
        <v>587</v>
      </c>
      <c r="C498" t="s">
        <v>232</v>
      </c>
    </row>
    <row r="499" spans="1:3" x14ac:dyDescent="0.3">
      <c r="A499" t="s">
        <v>677</v>
      </c>
      <c r="B499" t="s">
        <v>587</v>
      </c>
      <c r="C499" t="s">
        <v>232</v>
      </c>
    </row>
    <row r="500" spans="1:3" x14ac:dyDescent="0.3">
      <c r="A500" t="s">
        <v>678</v>
      </c>
      <c r="B500" t="s">
        <v>587</v>
      </c>
      <c r="C500" t="s">
        <v>232</v>
      </c>
    </row>
    <row r="501" spans="1:3" x14ac:dyDescent="0.3">
      <c r="A501" t="s">
        <v>679</v>
      </c>
      <c r="B501" t="s">
        <v>587</v>
      </c>
      <c r="C501" t="s">
        <v>232</v>
      </c>
    </row>
    <row r="502" spans="1:3" x14ac:dyDescent="0.3">
      <c r="A502" t="s">
        <v>680</v>
      </c>
      <c r="B502" t="s">
        <v>587</v>
      </c>
      <c r="C502" t="s">
        <v>232</v>
      </c>
    </row>
    <row r="503" spans="1:3" x14ac:dyDescent="0.3">
      <c r="A503" t="s">
        <v>489</v>
      </c>
      <c r="B503" t="s">
        <v>587</v>
      </c>
      <c r="C503" t="s">
        <v>489</v>
      </c>
    </row>
    <row r="504" spans="1:3" x14ac:dyDescent="0.3">
      <c r="A504" t="s">
        <v>398</v>
      </c>
      <c r="B504" t="s">
        <v>587</v>
      </c>
      <c r="C504" t="s">
        <v>398</v>
      </c>
    </row>
    <row r="505" spans="1:3" x14ac:dyDescent="0.3">
      <c r="A505" t="s">
        <v>681</v>
      </c>
      <c r="B505" t="s">
        <v>587</v>
      </c>
      <c r="C505" t="s">
        <v>232</v>
      </c>
    </row>
    <row r="506" spans="1:3" x14ac:dyDescent="0.3">
      <c r="A506" t="s">
        <v>498</v>
      </c>
      <c r="B506" t="s">
        <v>587</v>
      </c>
      <c r="C506" t="s">
        <v>498</v>
      </c>
    </row>
    <row r="507" spans="1:3" x14ac:dyDescent="0.3">
      <c r="A507" t="s">
        <v>682</v>
      </c>
      <c r="B507" t="s">
        <v>587</v>
      </c>
      <c r="C507" t="s">
        <v>232</v>
      </c>
    </row>
    <row r="508" spans="1:3" x14ac:dyDescent="0.3">
      <c r="A508" t="s">
        <v>363</v>
      </c>
      <c r="B508" t="s">
        <v>587</v>
      </c>
      <c r="C508" t="s">
        <v>363</v>
      </c>
    </row>
    <row r="509" spans="1:3" x14ac:dyDescent="0.3">
      <c r="A509" t="s">
        <v>531</v>
      </c>
      <c r="B509" t="s">
        <v>587</v>
      </c>
      <c r="C509" t="s">
        <v>531</v>
      </c>
    </row>
    <row r="510" spans="1:3" x14ac:dyDescent="0.3">
      <c r="A510" t="s">
        <v>491</v>
      </c>
      <c r="B510" t="s">
        <v>587</v>
      </c>
      <c r="C510" t="s">
        <v>491</v>
      </c>
    </row>
    <row r="511" spans="1:3" x14ac:dyDescent="0.3">
      <c r="A511" t="s">
        <v>382</v>
      </c>
      <c r="B511" t="s">
        <v>587</v>
      </c>
      <c r="C511" t="s">
        <v>382</v>
      </c>
    </row>
    <row r="512" spans="1:3" x14ac:dyDescent="0.3">
      <c r="A512" t="s">
        <v>399</v>
      </c>
      <c r="B512" t="s">
        <v>587</v>
      </c>
      <c r="C512" t="s">
        <v>399</v>
      </c>
    </row>
    <row r="513" spans="1:3" x14ac:dyDescent="0.3">
      <c r="A513" t="s">
        <v>519</v>
      </c>
      <c r="B513" t="s">
        <v>587</v>
      </c>
      <c r="C513" t="s">
        <v>519</v>
      </c>
    </row>
    <row r="514" spans="1:3" x14ac:dyDescent="0.3">
      <c r="A514" t="s">
        <v>287</v>
      </c>
      <c r="B514" t="s">
        <v>587</v>
      </c>
      <c r="C514" t="s">
        <v>287</v>
      </c>
    </row>
    <row r="515" spans="1:3" x14ac:dyDescent="0.3">
      <c r="A515" t="s">
        <v>683</v>
      </c>
      <c r="B515" t="s">
        <v>587</v>
      </c>
      <c r="C515" t="s">
        <v>683</v>
      </c>
    </row>
    <row r="516" spans="1:3" x14ac:dyDescent="0.3">
      <c r="A516" t="s">
        <v>317</v>
      </c>
      <c r="B516" t="s">
        <v>587</v>
      </c>
      <c r="C516" t="s">
        <v>317</v>
      </c>
    </row>
    <row r="517" spans="1:3" x14ac:dyDescent="0.3">
      <c r="A517" t="s">
        <v>56</v>
      </c>
      <c r="B517" t="s">
        <v>587</v>
      </c>
      <c r="C517" t="s">
        <v>56</v>
      </c>
    </row>
    <row r="518" spans="1:3" x14ac:dyDescent="0.3">
      <c r="A518" t="s">
        <v>59</v>
      </c>
      <c r="B518" t="s">
        <v>587</v>
      </c>
      <c r="C518" t="s">
        <v>59</v>
      </c>
    </row>
    <row r="519" spans="1:3" x14ac:dyDescent="0.3">
      <c r="A519" t="s">
        <v>134</v>
      </c>
      <c r="B519" t="s">
        <v>587</v>
      </c>
      <c r="C519" t="s">
        <v>134</v>
      </c>
    </row>
    <row r="520" spans="1:3" x14ac:dyDescent="0.3">
      <c r="A520" t="s">
        <v>100</v>
      </c>
      <c r="B520" t="s">
        <v>587</v>
      </c>
      <c r="C520" t="s">
        <v>100</v>
      </c>
    </row>
    <row r="521" spans="1:3" x14ac:dyDescent="0.3">
      <c r="A521" t="s">
        <v>80</v>
      </c>
      <c r="B521" t="s">
        <v>587</v>
      </c>
      <c r="C521" t="s">
        <v>80</v>
      </c>
    </row>
    <row r="522" spans="1:3" x14ac:dyDescent="0.3">
      <c r="A522" t="s">
        <v>74</v>
      </c>
      <c r="B522" t="s">
        <v>587</v>
      </c>
      <c r="C522" t="s">
        <v>74</v>
      </c>
    </row>
    <row r="523" spans="1:3" x14ac:dyDescent="0.3">
      <c r="A523" t="s">
        <v>265</v>
      </c>
      <c r="B523" t="s">
        <v>587</v>
      </c>
      <c r="C523" t="s">
        <v>265</v>
      </c>
    </row>
    <row r="524" spans="1:3" x14ac:dyDescent="0.3">
      <c r="A524" t="s">
        <v>176</v>
      </c>
      <c r="B524" t="s">
        <v>587</v>
      </c>
      <c r="C524" t="s">
        <v>176</v>
      </c>
    </row>
    <row r="525" spans="1:3" x14ac:dyDescent="0.3">
      <c r="A525" t="s">
        <v>135</v>
      </c>
      <c r="B525" t="s">
        <v>587</v>
      </c>
      <c r="C525" t="s">
        <v>135</v>
      </c>
    </row>
    <row r="526" spans="1:3" x14ac:dyDescent="0.3">
      <c r="A526" t="s">
        <v>94</v>
      </c>
      <c r="B526" t="s">
        <v>587</v>
      </c>
      <c r="C526" t="s">
        <v>94</v>
      </c>
    </row>
    <row r="527" spans="1:3" x14ac:dyDescent="0.3">
      <c r="A527" t="s">
        <v>63</v>
      </c>
      <c r="B527" t="s">
        <v>587</v>
      </c>
      <c r="C527" t="s">
        <v>63</v>
      </c>
    </row>
    <row r="528" spans="1:3" x14ac:dyDescent="0.3">
      <c r="A528" t="s">
        <v>454</v>
      </c>
      <c r="B528" t="s">
        <v>587</v>
      </c>
      <c r="C528" t="s">
        <v>454</v>
      </c>
    </row>
    <row r="529" spans="1:3" x14ac:dyDescent="0.3">
      <c r="A529" t="s">
        <v>370</v>
      </c>
      <c r="B529" t="s">
        <v>587</v>
      </c>
      <c r="C529" t="s">
        <v>370</v>
      </c>
    </row>
    <row r="530" spans="1:3" x14ac:dyDescent="0.3">
      <c r="A530" t="s">
        <v>223</v>
      </c>
      <c r="B530" t="s">
        <v>587</v>
      </c>
      <c r="C530" t="s">
        <v>223</v>
      </c>
    </row>
    <row r="531" spans="1:3" x14ac:dyDescent="0.3">
      <c r="A531" t="s">
        <v>41</v>
      </c>
      <c r="B531" t="s">
        <v>587</v>
      </c>
      <c r="C531" t="s">
        <v>41</v>
      </c>
    </row>
    <row r="532" spans="1:3" x14ac:dyDescent="0.3">
      <c r="A532" t="s">
        <v>350</v>
      </c>
      <c r="B532" t="s">
        <v>587</v>
      </c>
      <c r="C532" t="s">
        <v>350</v>
      </c>
    </row>
    <row r="533" spans="1:3" x14ac:dyDescent="0.3">
      <c r="A533" t="s">
        <v>327</v>
      </c>
      <c r="B533" t="s">
        <v>587</v>
      </c>
      <c r="C533" t="s">
        <v>327</v>
      </c>
    </row>
    <row r="534" spans="1:3" x14ac:dyDescent="0.3">
      <c r="A534" t="s">
        <v>480</v>
      </c>
      <c r="B534" t="s">
        <v>587</v>
      </c>
      <c r="C534" t="s">
        <v>480</v>
      </c>
    </row>
    <row r="535" spans="1:3" x14ac:dyDescent="0.3">
      <c r="A535" t="s">
        <v>524</v>
      </c>
      <c r="B535" t="s">
        <v>587</v>
      </c>
      <c r="C535" t="s">
        <v>524</v>
      </c>
    </row>
    <row r="536" spans="1:3" x14ac:dyDescent="0.3">
      <c r="A536" t="s">
        <v>276</v>
      </c>
      <c r="B536" t="s">
        <v>587</v>
      </c>
      <c r="C536" t="s">
        <v>276</v>
      </c>
    </row>
    <row r="537" spans="1:3" x14ac:dyDescent="0.3">
      <c r="A537" t="s">
        <v>92</v>
      </c>
      <c r="B537" t="s">
        <v>587</v>
      </c>
      <c r="C537" t="s">
        <v>92</v>
      </c>
    </row>
    <row r="538" spans="1:3" x14ac:dyDescent="0.3">
      <c r="A538" t="s">
        <v>109</v>
      </c>
      <c r="B538" t="s">
        <v>587</v>
      </c>
      <c r="C538" t="s">
        <v>109</v>
      </c>
    </row>
    <row r="539" spans="1:3" x14ac:dyDescent="0.3">
      <c r="A539" t="s">
        <v>348</v>
      </c>
      <c r="B539" t="s">
        <v>577</v>
      </c>
      <c r="C539" t="s">
        <v>348</v>
      </c>
    </row>
    <row r="540" spans="1:3" x14ac:dyDescent="0.3">
      <c r="A540" t="s">
        <v>57</v>
      </c>
      <c r="B540" t="s">
        <v>574</v>
      </c>
      <c r="C540" t="s">
        <v>57</v>
      </c>
    </row>
    <row r="541" spans="1:3" x14ac:dyDescent="0.3">
      <c r="A541" t="s">
        <v>32</v>
      </c>
      <c r="B541" t="s">
        <v>574</v>
      </c>
      <c r="C541" t="s">
        <v>32</v>
      </c>
    </row>
    <row r="542" spans="1:3" x14ac:dyDescent="0.3">
      <c r="A542" t="s">
        <v>36</v>
      </c>
      <c r="B542" t="s">
        <v>573</v>
      </c>
      <c r="C542" t="s">
        <v>36</v>
      </c>
    </row>
    <row r="543" spans="1:3" x14ac:dyDescent="0.3">
      <c r="A543" t="s">
        <v>101</v>
      </c>
      <c r="B543" t="s">
        <v>574</v>
      </c>
      <c r="C543" t="s">
        <v>101</v>
      </c>
    </row>
    <row r="544" spans="1:3" x14ac:dyDescent="0.3">
      <c r="A544" t="s">
        <v>14</v>
      </c>
      <c r="B544" t="s">
        <v>574</v>
      </c>
      <c r="C544" t="s">
        <v>14</v>
      </c>
    </row>
    <row r="545" spans="1:3" x14ac:dyDescent="0.3">
      <c r="A545" t="s">
        <v>271</v>
      </c>
      <c r="B545" t="s">
        <v>573</v>
      </c>
      <c r="C545" t="s">
        <v>271</v>
      </c>
    </row>
    <row r="546" spans="1:3" x14ac:dyDescent="0.3">
      <c r="A546" t="s">
        <v>85</v>
      </c>
      <c r="B546" t="s">
        <v>573</v>
      </c>
      <c r="C546" t="s">
        <v>85</v>
      </c>
    </row>
    <row r="547" spans="1:3" x14ac:dyDescent="0.3">
      <c r="A547" t="s">
        <v>157</v>
      </c>
      <c r="B547" t="s">
        <v>573</v>
      </c>
      <c r="C547" t="s">
        <v>157</v>
      </c>
    </row>
    <row r="548" spans="1:3" x14ac:dyDescent="0.3">
      <c r="A548" t="s">
        <v>224</v>
      </c>
      <c r="B548" t="s">
        <v>573</v>
      </c>
      <c r="C548" t="s">
        <v>224</v>
      </c>
    </row>
    <row r="549" spans="1:3" x14ac:dyDescent="0.3">
      <c r="A549" t="s">
        <v>174</v>
      </c>
      <c r="B549" t="s">
        <v>587</v>
      </c>
      <c r="C549" t="s">
        <v>174</v>
      </c>
    </row>
    <row r="550" spans="1:3" x14ac:dyDescent="0.3">
      <c r="A550" t="s">
        <v>233</v>
      </c>
      <c r="B550" t="s">
        <v>587</v>
      </c>
      <c r="C550" t="s">
        <v>233</v>
      </c>
    </row>
    <row r="551" spans="1:3" x14ac:dyDescent="0.3">
      <c r="A551" t="s">
        <v>541</v>
      </c>
      <c r="B551" t="s">
        <v>587</v>
      </c>
      <c r="C551" t="s">
        <v>541</v>
      </c>
    </row>
    <row r="552" spans="1:3" x14ac:dyDescent="0.3">
      <c r="A552" t="s">
        <v>684</v>
      </c>
      <c r="B552" t="s">
        <v>587</v>
      </c>
      <c r="C552" t="s">
        <v>684</v>
      </c>
    </row>
    <row r="553" spans="1:3" x14ac:dyDescent="0.3">
      <c r="A553" t="s">
        <v>685</v>
      </c>
      <c r="B553" t="s">
        <v>587</v>
      </c>
      <c r="C553" t="s">
        <v>685</v>
      </c>
    </row>
    <row r="554" spans="1:3" x14ac:dyDescent="0.3">
      <c r="A554" t="s">
        <v>686</v>
      </c>
      <c r="B554" t="s">
        <v>587</v>
      </c>
      <c r="C554" t="s">
        <v>686</v>
      </c>
    </row>
    <row r="555" spans="1:3" x14ac:dyDescent="0.3">
      <c r="A555" t="s">
        <v>466</v>
      </c>
      <c r="B555" t="s">
        <v>587</v>
      </c>
      <c r="C555" t="s">
        <v>466</v>
      </c>
    </row>
    <row r="556" spans="1:3" x14ac:dyDescent="0.3">
      <c r="A556" t="s">
        <v>403</v>
      </c>
      <c r="B556" t="s">
        <v>587</v>
      </c>
      <c r="C556" t="s">
        <v>403</v>
      </c>
    </row>
    <row r="557" spans="1:3" x14ac:dyDescent="0.3">
      <c r="A557" t="s">
        <v>221</v>
      </c>
      <c r="B557" t="s">
        <v>587</v>
      </c>
      <c r="C557" t="s">
        <v>221</v>
      </c>
    </row>
    <row r="558" spans="1:3" x14ac:dyDescent="0.3">
      <c r="A558" t="s">
        <v>325</v>
      </c>
      <c r="B558" t="s">
        <v>602</v>
      </c>
      <c r="C558" t="s">
        <v>325</v>
      </c>
    </row>
    <row r="559" spans="1:3" x14ac:dyDescent="0.3">
      <c r="A559" t="s">
        <v>238</v>
      </c>
      <c r="B559" t="s">
        <v>602</v>
      </c>
      <c r="C559" t="s">
        <v>238</v>
      </c>
    </row>
    <row r="560" spans="1:3" x14ac:dyDescent="0.3">
      <c r="A560" t="s">
        <v>66</v>
      </c>
      <c r="B560" t="s">
        <v>602</v>
      </c>
      <c r="C560" t="s">
        <v>66</v>
      </c>
    </row>
    <row r="561" spans="1:3" x14ac:dyDescent="0.3">
      <c r="A561" t="s">
        <v>228</v>
      </c>
      <c r="B561" t="s">
        <v>602</v>
      </c>
      <c r="C561" t="s">
        <v>228</v>
      </c>
    </row>
    <row r="562" spans="1:3" x14ac:dyDescent="0.3">
      <c r="A562" t="s">
        <v>29</v>
      </c>
      <c r="B562" t="s">
        <v>602</v>
      </c>
      <c r="C562" t="s">
        <v>29</v>
      </c>
    </row>
    <row r="563" spans="1:3" x14ac:dyDescent="0.3">
      <c r="A563" t="s">
        <v>552</v>
      </c>
      <c r="B563" t="s">
        <v>602</v>
      </c>
      <c r="C563" t="s">
        <v>552</v>
      </c>
    </row>
    <row r="564" spans="1:3" x14ac:dyDescent="0.3">
      <c r="A564" t="s">
        <v>687</v>
      </c>
      <c r="B564" t="s">
        <v>587</v>
      </c>
      <c r="C564" t="s">
        <v>687</v>
      </c>
    </row>
    <row r="565" spans="1:3" x14ac:dyDescent="0.3">
      <c r="A565" t="s">
        <v>688</v>
      </c>
      <c r="B565" t="s">
        <v>587</v>
      </c>
      <c r="C565" t="s">
        <v>688</v>
      </c>
    </row>
    <row r="566" spans="1:3" x14ac:dyDescent="0.3">
      <c r="A566" t="s">
        <v>70</v>
      </c>
      <c r="B566" t="s">
        <v>587</v>
      </c>
      <c r="C566" t="s">
        <v>70</v>
      </c>
    </row>
    <row r="567" spans="1:3" x14ac:dyDescent="0.3">
      <c r="A567" t="s">
        <v>86</v>
      </c>
      <c r="B567" t="s">
        <v>587</v>
      </c>
      <c r="C567" t="s">
        <v>86</v>
      </c>
    </row>
    <row r="568" spans="1:3" x14ac:dyDescent="0.3">
      <c r="A568" t="s">
        <v>35</v>
      </c>
      <c r="B568" t="s">
        <v>587</v>
      </c>
      <c r="C568" t="s">
        <v>35</v>
      </c>
    </row>
    <row r="569" spans="1:3" x14ac:dyDescent="0.3">
      <c r="A569" t="s">
        <v>149</v>
      </c>
      <c r="B569" t="s">
        <v>587</v>
      </c>
      <c r="C569" t="s">
        <v>149</v>
      </c>
    </row>
    <row r="570" spans="1:3" x14ac:dyDescent="0.3">
      <c r="A570" t="s">
        <v>49</v>
      </c>
      <c r="B570" t="s">
        <v>587</v>
      </c>
      <c r="C570" t="s">
        <v>49</v>
      </c>
    </row>
    <row r="571" spans="1:3" x14ac:dyDescent="0.3">
      <c r="A571" t="s">
        <v>290</v>
      </c>
      <c r="B571" t="s">
        <v>587</v>
      </c>
      <c r="C571" t="s">
        <v>290</v>
      </c>
    </row>
    <row r="572" spans="1:3" x14ac:dyDescent="0.3">
      <c r="A572" t="s">
        <v>367</v>
      </c>
      <c r="B572" t="s">
        <v>587</v>
      </c>
      <c r="C572" t="s">
        <v>367</v>
      </c>
    </row>
    <row r="573" spans="1:3" x14ac:dyDescent="0.3">
      <c r="A573" t="s">
        <v>689</v>
      </c>
      <c r="B573" t="s">
        <v>587</v>
      </c>
      <c r="C573" t="s">
        <v>76</v>
      </c>
    </row>
    <row r="574" spans="1:3" x14ac:dyDescent="0.3">
      <c r="A574" t="s">
        <v>366</v>
      </c>
      <c r="B574" t="s">
        <v>587</v>
      </c>
      <c r="C574" t="s">
        <v>366</v>
      </c>
    </row>
    <row r="575" spans="1:3" x14ac:dyDescent="0.3">
      <c r="A575" t="s">
        <v>83</v>
      </c>
      <c r="B575" t="s">
        <v>587</v>
      </c>
      <c r="C575" t="s">
        <v>83</v>
      </c>
    </row>
    <row r="576" spans="1:3" x14ac:dyDescent="0.3">
      <c r="A576" t="s">
        <v>386</v>
      </c>
      <c r="B576" t="s">
        <v>587</v>
      </c>
      <c r="C576" t="s">
        <v>386</v>
      </c>
    </row>
    <row r="577" spans="1:3" x14ac:dyDescent="0.3">
      <c r="A577" t="s">
        <v>357</v>
      </c>
      <c r="B577" t="s">
        <v>573</v>
      </c>
      <c r="C577" t="s">
        <v>357</v>
      </c>
    </row>
    <row r="578" spans="1:3" x14ac:dyDescent="0.3">
      <c r="A578" t="s">
        <v>379</v>
      </c>
      <c r="B578" t="s">
        <v>587</v>
      </c>
      <c r="C578" t="s">
        <v>379</v>
      </c>
    </row>
    <row r="579" spans="1:3" x14ac:dyDescent="0.3">
      <c r="A579" t="s">
        <v>225</v>
      </c>
      <c r="B579" t="s">
        <v>587</v>
      </c>
      <c r="C579" t="s">
        <v>225</v>
      </c>
    </row>
    <row r="580" spans="1:3" x14ac:dyDescent="0.3">
      <c r="A580" t="s">
        <v>150</v>
      </c>
      <c r="B580" t="s">
        <v>587</v>
      </c>
      <c r="C580" t="s">
        <v>150</v>
      </c>
    </row>
    <row r="581" spans="1:3" x14ac:dyDescent="0.3">
      <c r="A581" t="s">
        <v>154</v>
      </c>
      <c r="B581" t="s">
        <v>587</v>
      </c>
      <c r="C581" t="s">
        <v>154</v>
      </c>
    </row>
    <row r="582" spans="1:3" x14ac:dyDescent="0.3">
      <c r="A582" t="s">
        <v>282</v>
      </c>
      <c r="B582" t="s">
        <v>587</v>
      </c>
      <c r="C582" t="s">
        <v>282</v>
      </c>
    </row>
    <row r="583" spans="1:3" x14ac:dyDescent="0.3">
      <c r="A583" t="s">
        <v>231</v>
      </c>
      <c r="B583" t="s">
        <v>587</v>
      </c>
      <c r="C583" t="s">
        <v>231</v>
      </c>
    </row>
    <row r="584" spans="1:3" x14ac:dyDescent="0.3">
      <c r="A584" t="s">
        <v>690</v>
      </c>
      <c r="B584" t="s">
        <v>587</v>
      </c>
      <c r="C584" t="s">
        <v>48</v>
      </c>
    </row>
    <row r="585" spans="1:3" x14ac:dyDescent="0.3">
      <c r="A585" t="s">
        <v>204</v>
      </c>
      <c r="B585" t="s">
        <v>587</v>
      </c>
      <c r="C585" t="s">
        <v>204</v>
      </c>
    </row>
    <row r="586" spans="1:3" x14ac:dyDescent="0.3">
      <c r="A586" t="s">
        <v>26</v>
      </c>
      <c r="B586" t="s">
        <v>587</v>
      </c>
      <c r="C586" t="s">
        <v>26</v>
      </c>
    </row>
    <row r="587" spans="1:3" x14ac:dyDescent="0.3">
      <c r="A587" t="s">
        <v>123</v>
      </c>
      <c r="B587" t="s">
        <v>587</v>
      </c>
      <c r="C587" t="s">
        <v>123</v>
      </c>
    </row>
    <row r="588" spans="1:3" x14ac:dyDescent="0.3">
      <c r="A588" t="s">
        <v>89</v>
      </c>
      <c r="B588" t="s">
        <v>577</v>
      </c>
      <c r="C588" t="s">
        <v>89</v>
      </c>
    </row>
    <row r="589" spans="1:3" x14ac:dyDescent="0.3">
      <c r="A589" t="s">
        <v>691</v>
      </c>
      <c r="B589" t="s">
        <v>577</v>
      </c>
      <c r="C589" t="s">
        <v>691</v>
      </c>
    </row>
    <row r="590" spans="1:3" x14ac:dyDescent="0.3">
      <c r="A590" t="s">
        <v>692</v>
      </c>
      <c r="B590" t="s">
        <v>577</v>
      </c>
      <c r="C590" t="s">
        <v>692</v>
      </c>
    </row>
    <row r="591" spans="1:3" x14ac:dyDescent="0.3">
      <c r="A591" t="s">
        <v>178</v>
      </c>
      <c r="B591" t="s">
        <v>577</v>
      </c>
      <c r="C591" t="s">
        <v>178</v>
      </c>
    </row>
    <row r="592" spans="1:3" x14ac:dyDescent="0.3">
      <c r="A592" t="s">
        <v>693</v>
      </c>
      <c r="B592" t="s">
        <v>577</v>
      </c>
      <c r="C592" t="s">
        <v>693</v>
      </c>
    </row>
    <row r="593" spans="1:3" x14ac:dyDescent="0.3">
      <c r="A593" t="s">
        <v>694</v>
      </c>
      <c r="B593" t="s">
        <v>577</v>
      </c>
      <c r="C593" t="s">
        <v>694</v>
      </c>
    </row>
    <row r="594" spans="1:3" x14ac:dyDescent="0.3">
      <c r="A594" t="s">
        <v>695</v>
      </c>
      <c r="B594" t="s">
        <v>577</v>
      </c>
      <c r="C594" t="s">
        <v>695</v>
      </c>
    </row>
    <row r="595" spans="1:3" x14ac:dyDescent="0.3">
      <c r="A595" t="s">
        <v>696</v>
      </c>
      <c r="B595" t="s">
        <v>577</v>
      </c>
      <c r="C595" t="s">
        <v>696</v>
      </c>
    </row>
    <row r="596" spans="1:3" x14ac:dyDescent="0.3">
      <c r="A596" t="s">
        <v>438</v>
      </c>
      <c r="B596" t="s">
        <v>587</v>
      </c>
      <c r="C596" t="s">
        <v>438</v>
      </c>
    </row>
    <row r="597" spans="1:3" x14ac:dyDescent="0.3">
      <c r="A597" t="s">
        <v>392</v>
      </c>
      <c r="B597" t="s">
        <v>587</v>
      </c>
      <c r="C597" t="s">
        <v>392</v>
      </c>
    </row>
    <row r="598" spans="1:3" x14ac:dyDescent="0.3">
      <c r="A598" t="s">
        <v>37</v>
      </c>
      <c r="B598" t="s">
        <v>587</v>
      </c>
      <c r="C598" t="s">
        <v>37</v>
      </c>
    </row>
    <row r="599" spans="1:3" x14ac:dyDescent="0.3">
      <c r="A599" t="s">
        <v>494</v>
      </c>
      <c r="B599" t="s">
        <v>587</v>
      </c>
      <c r="C599" t="s">
        <v>494</v>
      </c>
    </row>
    <row r="600" spans="1:3" x14ac:dyDescent="0.3">
      <c r="A600" t="s">
        <v>697</v>
      </c>
      <c r="B600" t="s">
        <v>577</v>
      </c>
      <c r="C600" t="s">
        <v>697</v>
      </c>
    </row>
    <row r="601" spans="1:3" x14ac:dyDescent="0.3">
      <c r="A601" t="s">
        <v>698</v>
      </c>
      <c r="B601" t="s">
        <v>577</v>
      </c>
      <c r="C601" t="s">
        <v>698</v>
      </c>
    </row>
    <row r="602" spans="1:3" x14ac:dyDescent="0.3">
      <c r="A602" t="s">
        <v>699</v>
      </c>
      <c r="B602" t="s">
        <v>577</v>
      </c>
      <c r="C602" t="s">
        <v>699</v>
      </c>
    </row>
    <row r="603" spans="1:3" x14ac:dyDescent="0.3">
      <c r="A603" t="s">
        <v>700</v>
      </c>
      <c r="B603" t="s">
        <v>577</v>
      </c>
      <c r="C603" t="s">
        <v>700</v>
      </c>
    </row>
    <row r="604" spans="1:3" x14ac:dyDescent="0.3">
      <c r="A604" t="s">
        <v>701</v>
      </c>
      <c r="B604" t="s">
        <v>577</v>
      </c>
      <c r="C604" t="s">
        <v>701</v>
      </c>
    </row>
    <row r="605" spans="1:3" x14ac:dyDescent="0.3">
      <c r="A605" t="s">
        <v>338</v>
      </c>
      <c r="B605" t="s">
        <v>577</v>
      </c>
      <c r="C605" t="s">
        <v>338</v>
      </c>
    </row>
    <row r="606" spans="1:3" x14ac:dyDescent="0.3">
      <c r="A606" t="s">
        <v>90</v>
      </c>
      <c r="B606" t="s">
        <v>587</v>
      </c>
      <c r="C606" t="s">
        <v>90</v>
      </c>
    </row>
    <row r="607" spans="1:3" x14ac:dyDescent="0.3">
      <c r="A607" t="s">
        <v>304</v>
      </c>
      <c r="B607" t="s">
        <v>577</v>
      </c>
      <c r="C607" t="s">
        <v>304</v>
      </c>
    </row>
    <row r="608" spans="1:3" x14ac:dyDescent="0.3">
      <c r="A608" t="s">
        <v>540</v>
      </c>
      <c r="B608" t="s">
        <v>587</v>
      </c>
      <c r="C608" t="s">
        <v>540</v>
      </c>
    </row>
    <row r="609" spans="1:3" x14ac:dyDescent="0.3">
      <c r="A609" t="s">
        <v>158</v>
      </c>
      <c r="B609" t="s">
        <v>587</v>
      </c>
      <c r="C609" t="s">
        <v>158</v>
      </c>
    </row>
    <row r="610" spans="1:3" x14ac:dyDescent="0.3">
      <c r="A610" t="s">
        <v>31</v>
      </c>
      <c r="B610" t="s">
        <v>587</v>
      </c>
      <c r="C610" t="s">
        <v>31</v>
      </c>
    </row>
    <row r="611" spans="1:3" x14ac:dyDescent="0.3">
      <c r="A611" t="s">
        <v>299</v>
      </c>
      <c r="B611" t="s">
        <v>587</v>
      </c>
      <c r="C611" t="s">
        <v>299</v>
      </c>
    </row>
    <row r="612" spans="1:3" x14ac:dyDescent="0.3">
      <c r="A612" t="s">
        <v>236</v>
      </c>
      <c r="B612" t="s">
        <v>577</v>
      </c>
      <c r="C612" t="s">
        <v>236</v>
      </c>
    </row>
    <row r="613" spans="1:3" x14ac:dyDescent="0.3">
      <c r="A613" t="s">
        <v>268</v>
      </c>
      <c r="B613" t="s">
        <v>575</v>
      </c>
      <c r="C613" t="s">
        <v>268</v>
      </c>
    </row>
    <row r="614" spans="1:3" x14ac:dyDescent="0.3">
      <c r="A614" t="s">
        <v>72</v>
      </c>
      <c r="B614" t="s">
        <v>587</v>
      </c>
      <c r="C614" t="s">
        <v>72</v>
      </c>
    </row>
    <row r="615" spans="1:3" x14ac:dyDescent="0.3">
      <c r="A615" t="s">
        <v>702</v>
      </c>
      <c r="B615" t="s">
        <v>587</v>
      </c>
      <c r="C615" t="s">
        <v>702</v>
      </c>
    </row>
    <row r="616" spans="1:3" x14ac:dyDescent="0.3">
      <c r="A616" t="s">
        <v>372</v>
      </c>
      <c r="B616" t="s">
        <v>575</v>
      </c>
      <c r="C616" t="s">
        <v>372</v>
      </c>
    </row>
    <row r="617" spans="1:3" x14ac:dyDescent="0.3">
      <c r="A617" t="s">
        <v>530</v>
      </c>
      <c r="B617" t="s">
        <v>575</v>
      </c>
      <c r="C617" t="s">
        <v>530</v>
      </c>
    </row>
    <row r="618" spans="1:3" x14ac:dyDescent="0.3">
      <c r="A618" t="s">
        <v>108</v>
      </c>
      <c r="B618" t="s">
        <v>575</v>
      </c>
      <c r="C618" t="s">
        <v>108</v>
      </c>
    </row>
    <row r="619" spans="1:3" x14ac:dyDescent="0.3">
      <c r="A619" t="s">
        <v>61</v>
      </c>
      <c r="B619" t="s">
        <v>577</v>
      </c>
      <c r="C619" t="s">
        <v>61</v>
      </c>
    </row>
    <row r="620" spans="1:3" x14ac:dyDescent="0.3">
      <c r="A620" t="s">
        <v>124</v>
      </c>
      <c r="B620" t="s">
        <v>577</v>
      </c>
      <c r="C620" t="s">
        <v>124</v>
      </c>
    </row>
    <row r="621" spans="1:3" x14ac:dyDescent="0.3">
      <c r="A621" t="s">
        <v>703</v>
      </c>
      <c r="B621" t="s">
        <v>577</v>
      </c>
      <c r="C621" t="s">
        <v>703</v>
      </c>
    </row>
    <row r="622" spans="1:3" x14ac:dyDescent="0.3">
      <c r="A622" t="s">
        <v>328</v>
      </c>
      <c r="B622" t="s">
        <v>577</v>
      </c>
      <c r="C622" t="s">
        <v>328</v>
      </c>
    </row>
    <row r="623" spans="1:3" x14ac:dyDescent="0.3">
      <c r="A623" t="s">
        <v>704</v>
      </c>
      <c r="B623" t="s">
        <v>577</v>
      </c>
      <c r="C623" t="s">
        <v>704</v>
      </c>
    </row>
    <row r="624" spans="1:3" x14ac:dyDescent="0.3">
      <c r="A624" t="s">
        <v>127</v>
      </c>
      <c r="B624" t="s">
        <v>577</v>
      </c>
      <c r="C624" t="s">
        <v>127</v>
      </c>
    </row>
    <row r="625" spans="1:3" x14ac:dyDescent="0.3">
      <c r="A625" t="s">
        <v>93</v>
      </c>
      <c r="B625" t="s">
        <v>577</v>
      </c>
      <c r="C625" t="s">
        <v>93</v>
      </c>
    </row>
    <row r="626" spans="1:3" x14ac:dyDescent="0.3">
      <c r="A626" t="s">
        <v>705</v>
      </c>
      <c r="B626" t="s">
        <v>577</v>
      </c>
      <c r="C626" t="s">
        <v>705</v>
      </c>
    </row>
    <row r="627" spans="1:3" x14ac:dyDescent="0.3">
      <c r="A627" t="s">
        <v>514</v>
      </c>
      <c r="B627" t="s">
        <v>577</v>
      </c>
      <c r="C627" t="s">
        <v>514</v>
      </c>
    </row>
    <row r="628" spans="1:3" x14ac:dyDescent="0.3">
      <c r="A628" t="s">
        <v>706</v>
      </c>
      <c r="B628" t="s">
        <v>577</v>
      </c>
      <c r="C628" t="s">
        <v>706</v>
      </c>
    </row>
    <row r="629" spans="1:3" x14ac:dyDescent="0.3">
      <c r="A629" t="s">
        <v>707</v>
      </c>
      <c r="B629" t="s">
        <v>577</v>
      </c>
      <c r="C629" t="s">
        <v>720</v>
      </c>
    </row>
    <row r="630" spans="1:3" x14ac:dyDescent="0.3">
      <c r="A630" t="s">
        <v>708</v>
      </c>
      <c r="B630" t="s">
        <v>577</v>
      </c>
      <c r="C630" t="s">
        <v>451</v>
      </c>
    </row>
    <row r="631" spans="1:3" x14ac:dyDescent="0.3">
      <c r="A631" t="s">
        <v>709</v>
      </c>
      <c r="B631" t="s">
        <v>577</v>
      </c>
      <c r="C631" t="s">
        <v>709</v>
      </c>
    </row>
    <row r="632" spans="1:3" x14ac:dyDescent="0.3">
      <c r="A632" t="s">
        <v>710</v>
      </c>
      <c r="B632" t="s">
        <v>577</v>
      </c>
      <c r="C632" t="s">
        <v>710</v>
      </c>
    </row>
    <row r="633" spans="1:3" x14ac:dyDescent="0.3">
      <c r="A633" t="s">
        <v>499</v>
      </c>
      <c r="B633" t="s">
        <v>577</v>
      </c>
      <c r="C633" t="s">
        <v>499</v>
      </c>
    </row>
    <row r="634" spans="1:3" x14ac:dyDescent="0.3">
      <c r="A634" t="s">
        <v>298</v>
      </c>
      <c r="B634" t="s">
        <v>577</v>
      </c>
      <c r="C634" t="s">
        <v>298</v>
      </c>
    </row>
    <row r="635" spans="1:3" x14ac:dyDescent="0.3">
      <c r="A635" t="s">
        <v>548</v>
      </c>
      <c r="B635" t="s">
        <v>577</v>
      </c>
      <c r="C635" t="s">
        <v>548</v>
      </c>
    </row>
    <row r="636" spans="1:3" x14ac:dyDescent="0.3">
      <c r="A636" t="s">
        <v>98</v>
      </c>
      <c r="B636" t="s">
        <v>577</v>
      </c>
      <c r="C636" t="s">
        <v>98</v>
      </c>
    </row>
    <row r="637" spans="1:3" x14ac:dyDescent="0.3">
      <c r="A637" t="s">
        <v>19</v>
      </c>
      <c r="B637" t="s">
        <v>577</v>
      </c>
      <c r="C637" t="s">
        <v>19</v>
      </c>
    </row>
    <row r="638" spans="1:3" x14ac:dyDescent="0.3">
      <c r="A638" t="s">
        <v>241</v>
      </c>
      <c r="B638" t="s">
        <v>577</v>
      </c>
      <c r="C638" t="s">
        <v>241</v>
      </c>
    </row>
    <row r="639" spans="1:3" x14ac:dyDescent="0.3">
      <c r="A639" t="s">
        <v>711</v>
      </c>
      <c r="B639" t="s">
        <v>577</v>
      </c>
      <c r="C639" t="s">
        <v>711</v>
      </c>
    </row>
    <row r="640" spans="1:3" x14ac:dyDescent="0.3">
      <c r="A640" t="s">
        <v>712</v>
      </c>
      <c r="B640" t="s">
        <v>577</v>
      </c>
      <c r="C640" t="s">
        <v>712</v>
      </c>
    </row>
    <row r="641" spans="1:3" x14ac:dyDescent="0.3">
      <c r="A641" t="s">
        <v>550</v>
      </c>
      <c r="B641" t="s">
        <v>713</v>
      </c>
      <c r="C641" t="s">
        <v>550</v>
      </c>
    </row>
    <row r="642" spans="1:3" x14ac:dyDescent="0.3">
      <c r="A642" t="s">
        <v>714</v>
      </c>
      <c r="B642" t="s">
        <v>577</v>
      </c>
      <c r="C642" t="s">
        <v>721</v>
      </c>
    </row>
    <row r="643" spans="1:3" x14ac:dyDescent="0.3">
      <c r="A643" t="s">
        <v>505</v>
      </c>
      <c r="B643" t="s">
        <v>587</v>
      </c>
      <c r="C643" t="s">
        <v>505</v>
      </c>
    </row>
    <row r="644" spans="1:3" x14ac:dyDescent="0.3">
      <c r="A644" t="s">
        <v>529</v>
      </c>
      <c r="B644" t="s">
        <v>587</v>
      </c>
      <c r="C644" t="s">
        <v>529</v>
      </c>
    </row>
    <row r="645" spans="1:3" x14ac:dyDescent="0.3">
      <c r="A645" t="s">
        <v>715</v>
      </c>
      <c r="B645" t="s">
        <v>587</v>
      </c>
      <c r="C645" t="s">
        <v>715</v>
      </c>
    </row>
    <row r="646" spans="1:3" x14ac:dyDescent="0.3">
      <c r="A646" t="s">
        <v>532</v>
      </c>
      <c r="B646" t="s">
        <v>587</v>
      </c>
      <c r="C646" t="s">
        <v>532</v>
      </c>
    </row>
    <row r="647" spans="1:3" x14ac:dyDescent="0.3">
      <c r="A647" t="s">
        <v>561</v>
      </c>
      <c r="B647" t="s">
        <v>587</v>
      </c>
      <c r="C647" t="s">
        <v>561</v>
      </c>
    </row>
    <row r="648" spans="1:3" x14ac:dyDescent="0.3">
      <c r="A648" t="s">
        <v>562</v>
      </c>
      <c r="B648" t="s">
        <v>587</v>
      </c>
      <c r="C648" t="s">
        <v>562</v>
      </c>
    </row>
    <row r="649" spans="1:3" x14ac:dyDescent="0.3">
      <c r="A649">
        <v>379</v>
      </c>
      <c r="B649" t="s">
        <v>587</v>
      </c>
      <c r="C649" t="s">
        <v>522</v>
      </c>
    </row>
    <row r="650" spans="1:3" x14ac:dyDescent="0.3">
      <c r="A650" t="s">
        <v>716</v>
      </c>
      <c r="B650" t="s">
        <v>587</v>
      </c>
      <c r="C650" t="s">
        <v>716</v>
      </c>
    </row>
    <row r="651" spans="1:3" x14ac:dyDescent="0.3">
      <c r="A651" t="s">
        <v>504</v>
      </c>
      <c r="B651" t="s">
        <v>587</v>
      </c>
      <c r="C651" t="s">
        <v>504</v>
      </c>
    </row>
    <row r="652" spans="1:3" x14ac:dyDescent="0.3">
      <c r="A652" t="s">
        <v>560</v>
      </c>
      <c r="B652" t="s">
        <v>587</v>
      </c>
      <c r="C652" t="s">
        <v>560</v>
      </c>
    </row>
    <row r="653" spans="1:3" x14ac:dyDescent="0.3">
      <c r="A653" t="s">
        <v>559</v>
      </c>
      <c r="B653" t="s">
        <v>587</v>
      </c>
      <c r="C653" t="s">
        <v>559</v>
      </c>
    </row>
    <row r="654" spans="1:3" x14ac:dyDescent="0.3">
      <c r="A654" t="s">
        <v>319</v>
      </c>
      <c r="B654" t="s">
        <v>577</v>
      </c>
      <c r="C654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MS4s</vt:lpstr>
    </vt:vector>
  </TitlesOfParts>
  <Company>Barr Engineering Co.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McKinney</dc:creator>
  <cp:lastModifiedBy>Michael McKinney</cp:lastModifiedBy>
  <dcterms:created xsi:type="dcterms:W3CDTF">2017-12-20T23:01:25Z</dcterms:created>
  <dcterms:modified xsi:type="dcterms:W3CDTF">2018-01-26T20:00:19Z</dcterms:modified>
</cp:coreProperties>
</file>